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CB15704F-C33F-4420-A87A-734931C4E5F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ご記入上の留意点" sheetId="4" r:id="rId1"/>
    <sheet name="1" sheetId="1" r:id="rId2"/>
    <sheet name="2" sheetId="2" r:id="rId3"/>
    <sheet name="3" sheetId="7" r:id="rId4"/>
    <sheet name="本体集計用1" sheetId="8" state="hidden" r:id="rId5"/>
    <sheet name="本体集計用2" sheetId="9" state="hidden" r:id="rId6"/>
    <sheet name="本体集計用3" sheetId="10" state="hidden" r:id="rId7"/>
    <sheet name="付帯集計用" sheetId="5" state="hidden" r:id="rId8"/>
  </sheets>
  <definedNames>
    <definedName name="_xlnm._FilterDatabase" localSheetId="7" hidden="1">付帯集計用!$A$2:$AC$3</definedName>
    <definedName name="_xlnm.Print_Area" localSheetId="1">'1'!$B$2:$N$75</definedName>
    <definedName name="_xlnm.Print_Area" localSheetId="2">'2'!$B$2:$J$58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W24" i="1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7" i="2"/>
  <c r="V24" i="1"/>
  <c r="S37" i="1"/>
  <c r="P64" i="1"/>
  <c r="W64" i="1" s="1"/>
  <c r="V26" i="1"/>
  <c r="V25" i="1"/>
  <c r="V27" i="1"/>
  <c r="S27" i="1"/>
  <c r="S26" i="1"/>
  <c r="S25" i="1"/>
  <c r="R27" i="1"/>
  <c r="R26" i="1"/>
  <c r="R25" i="1"/>
  <c r="Q27" i="1"/>
  <c r="Q26" i="1"/>
  <c r="P27" i="1"/>
  <c r="P26" i="1"/>
  <c r="P25" i="1"/>
  <c r="V61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5" i="1"/>
  <c r="U26" i="1"/>
  <c r="U27" i="1"/>
  <c r="U24" i="1"/>
  <c r="T25" i="1"/>
  <c r="T26" i="1"/>
  <c r="T27" i="1"/>
  <c r="T24" i="1"/>
  <c r="S24" i="1"/>
  <c r="W52" i="1"/>
  <c r="V52" i="1"/>
  <c r="W50" i="1"/>
  <c r="V50" i="1"/>
  <c r="W49" i="1"/>
  <c r="V49" i="1"/>
  <c r="W47" i="1"/>
  <c r="W46" i="1"/>
  <c r="V46" i="1"/>
  <c r="W44" i="1"/>
  <c r="V44" i="1"/>
  <c r="W43" i="1"/>
  <c r="V43" i="1"/>
  <c r="V39" i="1"/>
  <c r="W38" i="1"/>
  <c r="V38" i="1"/>
  <c r="W36" i="1"/>
  <c r="V36" i="1"/>
  <c r="W34" i="1"/>
  <c r="V34" i="1"/>
  <c r="W28" i="1"/>
  <c r="V28" i="1"/>
  <c r="R31" i="1"/>
  <c r="Q31" i="1"/>
  <c r="V31" i="1" s="1"/>
  <c r="P31" i="1"/>
  <c r="W31" i="1" s="1"/>
  <c r="R30" i="1"/>
  <c r="Q30" i="1"/>
  <c r="P30" i="1"/>
  <c r="R29" i="1"/>
  <c r="Q29" i="1"/>
  <c r="V29" i="1" s="1"/>
  <c r="P29" i="1"/>
  <c r="W29" i="1" s="1"/>
  <c r="R28" i="1"/>
  <c r="Q28" i="1"/>
  <c r="P28" i="1"/>
  <c r="R74" i="1"/>
  <c r="Q74" i="1"/>
  <c r="P74" i="1"/>
  <c r="R73" i="1"/>
  <c r="Q73" i="1"/>
  <c r="P73" i="1"/>
  <c r="W73" i="1" s="1"/>
  <c r="R72" i="1"/>
  <c r="Q72" i="1"/>
  <c r="P72" i="1"/>
  <c r="R70" i="1"/>
  <c r="Q70" i="1"/>
  <c r="P70" i="1"/>
  <c r="R69" i="1"/>
  <c r="Q69" i="1"/>
  <c r="V69" i="1" s="1"/>
  <c r="P69" i="1"/>
  <c r="W69" i="1" s="1"/>
  <c r="R68" i="1"/>
  <c r="Q68" i="1"/>
  <c r="P68" i="1"/>
  <c r="R66" i="1"/>
  <c r="Q66" i="1"/>
  <c r="P66" i="1"/>
  <c r="R65" i="1"/>
  <c r="Q65" i="1"/>
  <c r="P65" i="1"/>
  <c r="R64" i="1"/>
  <c r="Q64" i="1"/>
  <c r="V64" i="1" s="1"/>
  <c r="R62" i="1"/>
  <c r="Q62" i="1"/>
  <c r="P62" i="1"/>
  <c r="R61" i="1"/>
  <c r="Q61" i="1"/>
  <c r="P61" i="1"/>
  <c r="R60" i="1"/>
  <c r="Q60" i="1"/>
  <c r="P60" i="1"/>
  <c r="W60" i="1" s="1"/>
  <c r="R58" i="1"/>
  <c r="Q58" i="1"/>
  <c r="V58" i="1" s="1"/>
  <c r="P58" i="1"/>
  <c r="W58" i="1" s="1"/>
  <c r="R57" i="1"/>
  <c r="V57" i="1" s="1"/>
  <c r="Q57" i="1"/>
  <c r="P57" i="1"/>
  <c r="R56" i="1"/>
  <c r="Q56" i="1"/>
  <c r="V56" i="1" s="1"/>
  <c r="P56" i="1"/>
  <c r="R54" i="1"/>
  <c r="Q54" i="1"/>
  <c r="V54" i="1" s="1"/>
  <c r="P54" i="1"/>
  <c r="W54" i="1" s="1"/>
  <c r="R53" i="1"/>
  <c r="Q53" i="1"/>
  <c r="V53" i="1" s="1"/>
  <c r="P53" i="1"/>
  <c r="W53" i="1" s="1"/>
  <c r="R52" i="1"/>
  <c r="Q52" i="1"/>
  <c r="P52" i="1"/>
  <c r="R50" i="1"/>
  <c r="Q50" i="1"/>
  <c r="P50" i="1"/>
  <c r="R49" i="1"/>
  <c r="Q49" i="1"/>
  <c r="P49" i="1"/>
  <c r="R48" i="1"/>
  <c r="Q48" i="1"/>
  <c r="V48" i="1" s="1"/>
  <c r="P48" i="1"/>
  <c r="W48" i="1" s="1"/>
  <c r="R46" i="1"/>
  <c r="Q46" i="1"/>
  <c r="P46" i="1"/>
  <c r="R45" i="1"/>
  <c r="Q45" i="1"/>
  <c r="W45" i="1" s="1"/>
  <c r="P45" i="1"/>
  <c r="R44" i="1"/>
  <c r="Q44" i="1"/>
  <c r="P44" i="1"/>
  <c r="R42" i="1"/>
  <c r="Q42" i="1"/>
  <c r="V42" i="1" s="1"/>
  <c r="P42" i="1"/>
  <c r="W42" i="1" s="1"/>
  <c r="R41" i="1"/>
  <c r="W41" i="1" s="1"/>
  <c r="Q41" i="1"/>
  <c r="V41" i="1" s="1"/>
  <c r="P41" i="1"/>
  <c r="R40" i="1"/>
  <c r="Q40" i="1"/>
  <c r="W40" i="1" s="1"/>
  <c r="P40" i="1"/>
  <c r="R38" i="1"/>
  <c r="Q38" i="1"/>
  <c r="P38" i="1"/>
  <c r="R37" i="1"/>
  <c r="Q37" i="1"/>
  <c r="V37" i="1" s="1"/>
  <c r="P37" i="1"/>
  <c r="W37" i="1" s="1"/>
  <c r="R36" i="1"/>
  <c r="Q36" i="1"/>
  <c r="P36" i="1"/>
  <c r="R34" i="1"/>
  <c r="Q34" i="1"/>
  <c r="P34" i="1"/>
  <c r="R33" i="1"/>
  <c r="Q33" i="1"/>
  <c r="V33" i="1" s="1"/>
  <c r="P33" i="1"/>
  <c r="W33" i="1" s="1"/>
  <c r="R32" i="1"/>
  <c r="Q32" i="1"/>
  <c r="V32" i="1" s="1"/>
  <c r="P32" i="1"/>
  <c r="W32" i="1" s="1"/>
  <c r="P24" i="1"/>
  <c r="R75" i="1"/>
  <c r="Q75" i="1"/>
  <c r="W75" i="1" s="1"/>
  <c r="P75" i="1"/>
  <c r="W72" i="1"/>
  <c r="V72" i="1"/>
  <c r="R71" i="1"/>
  <c r="Q71" i="1"/>
  <c r="V71" i="1" s="1"/>
  <c r="P71" i="1"/>
  <c r="W68" i="1"/>
  <c r="V68" i="1"/>
  <c r="R67" i="1"/>
  <c r="Q67" i="1"/>
  <c r="V67" i="1" s="1"/>
  <c r="P67" i="1"/>
  <c r="W67" i="1" s="1"/>
  <c r="W66" i="1"/>
  <c r="W65" i="1"/>
  <c r="V65" i="1"/>
  <c r="R63" i="1"/>
  <c r="Q63" i="1"/>
  <c r="P63" i="1"/>
  <c r="V60" i="1"/>
  <c r="R59" i="1"/>
  <c r="Q59" i="1"/>
  <c r="V59" i="1" s="1"/>
  <c r="P59" i="1"/>
  <c r="W59" i="1" s="1"/>
  <c r="W57" i="1"/>
  <c r="W56" i="1"/>
  <c r="R55" i="1"/>
  <c r="V55" i="1" s="1"/>
  <c r="Q55" i="1"/>
  <c r="P55" i="1"/>
  <c r="W55" i="1" s="1"/>
  <c r="R51" i="1"/>
  <c r="Q51" i="1"/>
  <c r="V51" i="1" s="1"/>
  <c r="P51" i="1"/>
  <c r="W51" i="1" s="1"/>
  <c r="R47" i="1"/>
  <c r="Q47" i="1"/>
  <c r="V47" i="1" s="1"/>
  <c r="P47" i="1"/>
  <c r="R43" i="1"/>
  <c r="Q43" i="1"/>
  <c r="P43" i="1"/>
  <c r="R39" i="1"/>
  <c r="Q39" i="1"/>
  <c r="P39" i="1"/>
  <c r="W39" i="1" s="1"/>
  <c r="R35" i="1"/>
  <c r="Q35" i="1"/>
  <c r="V35" i="1" s="1"/>
  <c r="P35" i="1"/>
  <c r="W35" i="1" s="1"/>
  <c r="Q25" i="1"/>
  <c r="W25" i="1"/>
  <c r="W27" i="1"/>
  <c r="W71" i="1" l="1"/>
  <c r="V45" i="1"/>
  <c r="V63" i="1"/>
  <c r="W61" i="1"/>
  <c r="V40" i="1"/>
  <c r="V75" i="1"/>
  <c r="V73" i="1"/>
  <c r="W30" i="1"/>
  <c r="V30" i="1"/>
  <c r="V62" i="1"/>
  <c r="W70" i="1"/>
  <c r="W26" i="1"/>
  <c r="W74" i="1"/>
  <c r="W63" i="1"/>
  <c r="V74" i="1"/>
  <c r="V70" i="1"/>
  <c r="V66" i="1"/>
  <c r="W62" i="1"/>
  <c r="R24" i="1"/>
  <c r="Q24" i="1"/>
  <c r="NA2" i="10"/>
  <c r="MZ2" i="10"/>
  <c r="MY2" i="10"/>
  <c r="MX2" i="10"/>
  <c r="MW2" i="10"/>
  <c r="MV2" i="10"/>
  <c r="MU2" i="10"/>
  <c r="MT2" i="10"/>
  <c r="MS2" i="10"/>
  <c r="MR2" i="10"/>
  <c r="MQ2" i="10"/>
  <c r="MP2" i="10"/>
  <c r="MO2" i="10"/>
  <c r="MN2" i="10"/>
  <c r="MM2" i="10"/>
  <c r="ML2" i="10"/>
  <c r="MK2" i="10"/>
  <c r="MJ2" i="10"/>
  <c r="MI2" i="10"/>
  <c r="MH2" i="10"/>
  <c r="MG2" i="10"/>
  <c r="MF2" i="10"/>
  <c r="ME2" i="10"/>
  <c r="MD2" i="10"/>
  <c r="MC2" i="10"/>
  <c r="MB2" i="10"/>
  <c r="MA2" i="10"/>
  <c r="LZ2" i="10"/>
  <c r="LY2" i="10"/>
  <c r="LX2" i="10"/>
  <c r="LW2" i="10"/>
  <c r="LV2" i="10"/>
  <c r="LU2" i="10"/>
  <c r="LT2" i="10"/>
  <c r="LS2" i="10"/>
  <c r="LR2" i="10"/>
  <c r="LQ2" i="10"/>
  <c r="LP2" i="10"/>
  <c r="LO2" i="10"/>
  <c r="LN2" i="10"/>
  <c r="LM2" i="10"/>
  <c r="LL2" i="10"/>
  <c r="LK2" i="10"/>
  <c r="LJ2" i="10"/>
  <c r="LI2" i="10"/>
  <c r="LH2" i="10"/>
  <c r="LG2" i="10"/>
  <c r="LF2" i="10"/>
  <c r="LE2" i="10"/>
  <c r="LD2" i="10"/>
  <c r="LC2" i="10"/>
  <c r="LB2" i="10"/>
  <c r="LA2" i="10"/>
  <c r="KZ2" i="10"/>
  <c r="KY2" i="10"/>
  <c r="KX2" i="10"/>
  <c r="KW2" i="10"/>
  <c r="KV2" i="10"/>
  <c r="KU2" i="10"/>
  <c r="KT2" i="10"/>
  <c r="KS2" i="10"/>
  <c r="KR2" i="10"/>
  <c r="KQ2" i="10"/>
  <c r="KP2" i="10"/>
  <c r="KO2" i="10"/>
  <c r="KN2" i="10"/>
  <c r="KM2" i="10"/>
  <c r="KL2" i="10"/>
  <c r="KK2" i="10"/>
  <c r="KJ2" i="10"/>
  <c r="KI2" i="10"/>
  <c r="KH2" i="10"/>
  <c r="KG2" i="10"/>
  <c r="KF2" i="10"/>
  <c r="KE2" i="10"/>
  <c r="KD2" i="10"/>
  <c r="KC2" i="10"/>
  <c r="KB2" i="10"/>
  <c r="KA2" i="10"/>
  <c r="JZ2" i="10"/>
  <c r="JY2" i="10"/>
  <c r="JX2" i="10"/>
  <c r="JW2" i="10"/>
  <c r="JV2" i="10"/>
  <c r="JU2" i="10"/>
  <c r="JT2" i="10"/>
  <c r="JS2" i="10"/>
  <c r="JR2" i="10"/>
  <c r="JQ2" i="10"/>
  <c r="JP2" i="10"/>
  <c r="JO2" i="10"/>
  <c r="JN2" i="10"/>
  <c r="JM2" i="10"/>
  <c r="JL2" i="10"/>
  <c r="JK2" i="10"/>
  <c r="JJ2" i="10"/>
  <c r="JI2" i="10"/>
  <c r="JH2" i="10"/>
  <c r="JG2" i="10"/>
  <c r="JF2" i="10"/>
  <c r="JE2" i="10"/>
  <c r="JD2" i="10"/>
  <c r="JC2" i="10"/>
  <c r="JB2" i="10"/>
  <c r="JA2" i="10"/>
  <c r="IZ2" i="10"/>
  <c r="IY2" i="10"/>
  <c r="IX2" i="10"/>
  <c r="IW2" i="10"/>
  <c r="IV2" i="10"/>
  <c r="IU2" i="10"/>
  <c r="IT2" i="10"/>
  <c r="IS2" i="10"/>
  <c r="IR2" i="10"/>
  <c r="IQ2" i="10"/>
  <c r="IP2" i="10"/>
  <c r="IO2" i="10"/>
  <c r="IN2" i="10"/>
  <c r="IM2" i="10"/>
  <c r="IL2" i="10"/>
  <c r="IK2" i="10"/>
  <c r="IJ2" i="10"/>
  <c r="II2" i="10"/>
  <c r="IH2" i="10"/>
  <c r="IG2" i="10"/>
  <c r="IF2" i="10"/>
  <c r="IE2" i="10"/>
  <c r="ID2" i="10"/>
  <c r="IC2" i="10"/>
  <c r="IB2" i="10"/>
  <c r="IA2" i="10"/>
  <c r="HZ2" i="10"/>
  <c r="HY2" i="10"/>
  <c r="HX2" i="10"/>
  <c r="HW2" i="10"/>
  <c r="HV2" i="10"/>
  <c r="HU2" i="10"/>
  <c r="HT2" i="10"/>
  <c r="HS2" i="10"/>
  <c r="HR2" i="10"/>
  <c r="HQ2" i="10"/>
  <c r="HP2" i="10"/>
  <c r="HO2" i="10"/>
  <c r="HN2" i="10"/>
  <c r="HM2" i="10"/>
  <c r="HL2" i="10"/>
  <c r="HK2" i="10"/>
  <c r="HJ2" i="10"/>
  <c r="HI2" i="10"/>
  <c r="HH2" i="10"/>
  <c r="HG2" i="10"/>
  <c r="HF2" i="10"/>
  <c r="HE2" i="10"/>
  <c r="HD2" i="10"/>
  <c r="HC2" i="10"/>
  <c r="HB2" i="10"/>
  <c r="HA2" i="10"/>
  <c r="GZ2" i="10"/>
  <c r="GY2" i="10"/>
  <c r="GX2" i="10"/>
  <c r="GW2" i="10"/>
  <c r="GV2" i="10"/>
  <c r="GU2" i="10"/>
  <c r="GT2" i="10"/>
  <c r="GS2" i="10"/>
  <c r="GR2" i="10"/>
  <c r="GQ2" i="10"/>
  <c r="GP2" i="10"/>
  <c r="GO2" i="10"/>
  <c r="GN2" i="10"/>
  <c r="GM2" i="10"/>
  <c r="GL2" i="10"/>
  <c r="GK2" i="10"/>
  <c r="GJ2" i="10"/>
  <c r="GI2" i="10"/>
  <c r="GH2" i="10"/>
  <c r="GG2" i="10"/>
  <c r="GF2" i="10"/>
  <c r="GE2" i="10"/>
  <c r="GD2" i="10"/>
  <c r="GC2" i="10"/>
  <c r="GB2" i="10"/>
  <c r="GA2" i="10"/>
  <c r="FZ2" i="10"/>
  <c r="FY2" i="10"/>
  <c r="FX2" i="10"/>
  <c r="FW2" i="10"/>
  <c r="FV2" i="10"/>
  <c r="FU2" i="10"/>
  <c r="FT2" i="10"/>
  <c r="FS2" i="10"/>
  <c r="FR2" i="10"/>
  <c r="FQ2" i="10"/>
  <c r="FP2" i="10"/>
  <c r="FO2" i="10"/>
  <c r="FN2" i="10"/>
  <c r="FM2" i="10"/>
  <c r="FL2" i="10"/>
  <c r="FK2" i="10"/>
  <c r="FJ2" i="10"/>
  <c r="FI2" i="10"/>
  <c r="FH2" i="10"/>
  <c r="FG2" i="10"/>
  <c r="FF2" i="10"/>
  <c r="FE2" i="10"/>
  <c r="FD2" i="10"/>
  <c r="FC2" i="10"/>
  <c r="FB2" i="10"/>
  <c r="FA2" i="10"/>
  <c r="EZ2" i="10"/>
  <c r="EY2" i="10"/>
  <c r="EX2" i="10"/>
  <c r="EW2" i="10"/>
  <c r="EV2" i="10"/>
  <c r="EU2" i="10"/>
  <c r="ET2" i="10"/>
  <c r="ES2" i="10"/>
  <c r="ER2" i="10"/>
  <c r="EQ2" i="10"/>
  <c r="EP2" i="10"/>
  <c r="EO2" i="10"/>
  <c r="EN2" i="10"/>
  <c r="EM2" i="10"/>
  <c r="EL2" i="10"/>
  <c r="EK2" i="10"/>
  <c r="EJ2" i="10"/>
  <c r="EI2" i="10"/>
  <c r="EH2" i="10"/>
  <c r="EG2" i="10"/>
  <c r="EF2" i="10"/>
  <c r="EE2" i="10"/>
  <c r="ED2" i="10"/>
  <c r="EC2" i="10"/>
  <c r="EB2" i="10"/>
  <c r="EA2" i="10"/>
  <c r="DZ2" i="10"/>
  <c r="DY2" i="10"/>
  <c r="DX2" i="10"/>
  <c r="DW2" i="10"/>
  <c r="DV2" i="10"/>
  <c r="DU2" i="10"/>
  <c r="DT2" i="10"/>
  <c r="DS2" i="10"/>
  <c r="DR2" i="10"/>
  <c r="DQ2" i="10"/>
  <c r="DP2" i="10"/>
  <c r="DO2" i="10"/>
  <c r="DN2" i="10"/>
  <c r="DM2" i="10"/>
  <c r="DL2" i="10"/>
  <c r="DK2" i="10"/>
  <c r="DJ2" i="10"/>
  <c r="DI2" i="10"/>
  <c r="DH2" i="10"/>
  <c r="DG2" i="10"/>
  <c r="DF2" i="10"/>
  <c r="DE2" i="10"/>
  <c r="DD2" i="10"/>
  <c r="DC2" i="10"/>
  <c r="CV2" i="10"/>
  <c r="DB2" i="10"/>
  <c r="DA2" i="10"/>
  <c r="CZ2" i="10"/>
  <c r="CY2" i="10"/>
  <c r="CX2" i="10"/>
  <c r="CW2" i="10"/>
  <c r="CU2" i="10"/>
  <c r="CT2" i="10"/>
  <c r="CS2" i="10"/>
  <c r="CR2" i="10"/>
  <c r="CQ2" i="10"/>
  <c r="CP2" i="10"/>
  <c r="CO2" i="10"/>
  <c r="CN2" i="10"/>
  <c r="CM2" i="10"/>
  <c r="CL2" i="10"/>
  <c r="CK2" i="10"/>
  <c r="CJ2" i="10"/>
  <c r="CI2" i="10"/>
  <c r="CH2" i="10"/>
  <c r="CG2" i="10"/>
  <c r="CF2" i="10"/>
  <c r="CE2" i="10"/>
  <c r="CD2" i="10"/>
  <c r="CC2" i="10"/>
  <c r="CB2" i="10"/>
  <c r="CA2" i="10"/>
  <c r="BZ2" i="10"/>
  <c r="BY2" i="10"/>
  <c r="BX2" i="10"/>
  <c r="BW2" i="10"/>
  <c r="BV2" i="10"/>
  <c r="BU2" i="10"/>
  <c r="BT2" i="10"/>
  <c r="BS2" i="10"/>
  <c r="BR2" i="10"/>
  <c r="BQ2" i="10"/>
  <c r="BP2" i="10"/>
  <c r="BO2" i="10"/>
  <c r="BN2" i="10"/>
  <c r="BM2" i="10"/>
  <c r="BL2" i="10"/>
  <c r="BK2" i="10"/>
  <c r="BJ2" i="10"/>
  <c r="BI2" i="10"/>
  <c r="BH2" i="10"/>
  <c r="BG2" i="10"/>
  <c r="BF2" i="10"/>
  <c r="BE2" i="10"/>
  <c r="BD2" i="10"/>
  <c r="BC2" i="10"/>
  <c r="BB2" i="10"/>
  <c r="BA2" i="10"/>
  <c r="AZ2" i="10"/>
  <c r="AY2" i="10"/>
  <c r="AX2" i="10"/>
  <c r="AW2" i="10"/>
  <c r="AV2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C2" i="10"/>
  <c r="D2" i="10"/>
  <c r="E2" i="10"/>
  <c r="F2" i="10"/>
  <c r="G2" i="10"/>
  <c r="H2" i="10"/>
  <c r="B2" i="10"/>
  <c r="MW2" i="9"/>
  <c r="MV2" i="9"/>
  <c r="MU2" i="9"/>
  <c r="MT2" i="9"/>
  <c r="MS2" i="9"/>
  <c r="MR2" i="9"/>
  <c r="MQ2" i="9"/>
  <c r="MP2" i="9"/>
  <c r="MO2" i="9"/>
  <c r="MN2" i="9"/>
  <c r="MM2" i="9"/>
  <c r="ML2" i="9"/>
  <c r="MK2" i="9"/>
  <c r="MJ2" i="9"/>
  <c r="MI2" i="9"/>
  <c r="MH2" i="9"/>
  <c r="MG2" i="9"/>
  <c r="MF2" i="9"/>
  <c r="ME2" i="9"/>
  <c r="MD2" i="9"/>
  <c r="MC2" i="9"/>
  <c r="MB2" i="9"/>
  <c r="MA2" i="9"/>
  <c r="LZ2" i="9"/>
  <c r="LY2" i="9"/>
  <c r="LX2" i="9"/>
  <c r="LW2" i="9"/>
  <c r="LV2" i="9"/>
  <c r="LU2" i="9"/>
  <c r="LT2" i="9"/>
  <c r="LS2" i="9"/>
  <c r="LR2" i="9"/>
  <c r="LQ2" i="9"/>
  <c r="LP2" i="9"/>
  <c r="LO2" i="9"/>
  <c r="LN2" i="9"/>
  <c r="LM2" i="9"/>
  <c r="LL2" i="9"/>
  <c r="LK2" i="9"/>
  <c r="LJ2" i="9"/>
  <c r="LI2" i="9"/>
  <c r="LH2" i="9"/>
  <c r="LG2" i="9"/>
  <c r="LF2" i="9"/>
  <c r="LE2" i="9"/>
  <c r="LD2" i="9"/>
  <c r="LC2" i="9"/>
  <c r="LB2" i="9"/>
  <c r="LA2" i="9"/>
  <c r="KZ2" i="9"/>
  <c r="KY2" i="9"/>
  <c r="KX2" i="9"/>
  <c r="KW2" i="9"/>
  <c r="KV2" i="9"/>
  <c r="KU2" i="9"/>
  <c r="KT2" i="9"/>
  <c r="KS2" i="9"/>
  <c r="KR2" i="9"/>
  <c r="KQ2" i="9"/>
  <c r="KP2" i="9"/>
  <c r="KO2" i="9"/>
  <c r="KN2" i="9"/>
  <c r="KM2" i="9"/>
  <c r="KL2" i="9"/>
  <c r="KK2" i="9"/>
  <c r="KJ2" i="9"/>
  <c r="KI2" i="9"/>
  <c r="KH2" i="9"/>
  <c r="KG2" i="9"/>
  <c r="KF2" i="9"/>
  <c r="KE2" i="9"/>
  <c r="KD2" i="9"/>
  <c r="KC2" i="9"/>
  <c r="KB2" i="9"/>
  <c r="KA2" i="9"/>
  <c r="JZ2" i="9"/>
  <c r="JY2" i="9"/>
  <c r="JX2" i="9"/>
  <c r="JW2" i="9"/>
  <c r="JV2" i="9"/>
  <c r="JU2" i="9"/>
  <c r="JT2" i="9"/>
  <c r="JS2" i="9"/>
  <c r="JR2" i="9"/>
  <c r="JQ2" i="9"/>
  <c r="JP2" i="9"/>
  <c r="JO2" i="9"/>
  <c r="JN2" i="9"/>
  <c r="JM2" i="9"/>
  <c r="JL2" i="9"/>
  <c r="JK2" i="9"/>
  <c r="JJ2" i="9"/>
  <c r="JI2" i="9"/>
  <c r="JH2" i="9"/>
  <c r="JG2" i="9"/>
  <c r="JF2" i="9"/>
  <c r="JE2" i="9"/>
  <c r="JD2" i="9"/>
  <c r="JC2" i="9"/>
  <c r="JB2" i="9"/>
  <c r="JA2" i="9"/>
  <c r="IZ2" i="9"/>
  <c r="IY2" i="9"/>
  <c r="IX2" i="9"/>
  <c r="IW2" i="9"/>
  <c r="IV2" i="9"/>
  <c r="IU2" i="9"/>
  <c r="IT2" i="9"/>
  <c r="IS2" i="9"/>
  <c r="IR2" i="9"/>
  <c r="IQ2" i="9"/>
  <c r="IP2" i="9"/>
  <c r="IO2" i="9"/>
  <c r="IN2" i="9"/>
  <c r="IM2" i="9"/>
  <c r="IL2" i="9"/>
  <c r="IK2" i="9"/>
  <c r="IJ2" i="9"/>
  <c r="II2" i="9"/>
  <c r="IH2" i="9"/>
  <c r="IG2" i="9"/>
  <c r="IF2" i="9"/>
  <c r="IE2" i="9"/>
  <c r="ID2" i="9"/>
  <c r="IC2" i="9"/>
  <c r="IB2" i="9"/>
  <c r="IA2" i="9"/>
  <c r="HZ2" i="9"/>
  <c r="HY2" i="9"/>
  <c r="HX2" i="9"/>
  <c r="HW2" i="9"/>
  <c r="HV2" i="9"/>
  <c r="HU2" i="9"/>
  <c r="HT2" i="9"/>
  <c r="HS2" i="9"/>
  <c r="HR2" i="9"/>
  <c r="HQ2" i="9"/>
  <c r="HP2" i="9"/>
  <c r="HO2" i="9"/>
  <c r="HN2" i="9"/>
  <c r="HM2" i="9"/>
  <c r="HL2" i="9"/>
  <c r="HK2" i="9"/>
  <c r="HJ2" i="9"/>
  <c r="HI2" i="9"/>
  <c r="HH2" i="9"/>
  <c r="HG2" i="9"/>
  <c r="HF2" i="9"/>
  <c r="HE2" i="9"/>
  <c r="HD2" i="9"/>
  <c r="HC2" i="9"/>
  <c r="HB2" i="9"/>
  <c r="HA2" i="9"/>
  <c r="GZ2" i="9"/>
  <c r="GY2" i="9"/>
  <c r="GX2" i="9"/>
  <c r="GW2" i="9"/>
  <c r="GV2" i="9"/>
  <c r="GU2" i="9"/>
  <c r="GT2" i="9"/>
  <c r="GS2" i="9"/>
  <c r="GR2" i="9"/>
  <c r="GQ2" i="9"/>
  <c r="GP2" i="9"/>
  <c r="GO2" i="9"/>
  <c r="GN2" i="9"/>
  <c r="GM2" i="9"/>
  <c r="GL2" i="9"/>
  <c r="GK2" i="9"/>
  <c r="GJ2" i="9"/>
  <c r="GI2" i="9"/>
  <c r="GH2" i="9"/>
  <c r="GG2" i="9"/>
  <c r="GF2" i="9"/>
  <c r="GE2" i="9"/>
  <c r="GD2" i="9"/>
  <c r="GC2" i="9"/>
  <c r="GB2" i="9"/>
  <c r="GA2" i="9"/>
  <c r="FZ2" i="9"/>
  <c r="FY2" i="9"/>
  <c r="FX2" i="9"/>
  <c r="FW2" i="9"/>
  <c r="FV2" i="9"/>
  <c r="FU2" i="9"/>
  <c r="FT2" i="9"/>
  <c r="FS2" i="9"/>
  <c r="FR2" i="9"/>
  <c r="FQ2" i="9"/>
  <c r="FP2" i="9"/>
  <c r="FO2" i="9"/>
  <c r="FN2" i="9"/>
  <c r="FM2" i="9"/>
  <c r="FL2" i="9"/>
  <c r="FK2" i="9"/>
  <c r="FJ2" i="9"/>
  <c r="FI2" i="9"/>
  <c r="FH2" i="9"/>
  <c r="FG2" i="9"/>
  <c r="FF2" i="9"/>
  <c r="FE2" i="9"/>
  <c r="FD2" i="9"/>
  <c r="FC2" i="9"/>
  <c r="FB2" i="9"/>
  <c r="FA2" i="9"/>
  <c r="EZ2" i="9"/>
  <c r="EY2" i="9"/>
  <c r="EX2" i="9"/>
  <c r="EW2" i="9"/>
  <c r="EV2" i="9"/>
  <c r="EU2" i="9"/>
  <c r="ET2" i="9"/>
  <c r="ES2" i="9"/>
  <c r="ER2" i="9"/>
  <c r="EQ2" i="9"/>
  <c r="EP2" i="9"/>
  <c r="EO2" i="9"/>
  <c r="EN2" i="9"/>
  <c r="EM2" i="9"/>
  <c r="EL2" i="9"/>
  <c r="EK2" i="9"/>
  <c r="EJ2" i="9"/>
  <c r="EI2" i="9"/>
  <c r="EH2" i="9"/>
  <c r="EG2" i="9"/>
  <c r="EF2" i="9"/>
  <c r="EE2" i="9"/>
  <c r="ED2" i="9"/>
  <c r="EC2" i="9"/>
  <c r="EB2" i="9"/>
  <c r="EA2" i="9"/>
  <c r="DZ2" i="9"/>
  <c r="DY2" i="9"/>
  <c r="DX2" i="9"/>
  <c r="DW2" i="9"/>
  <c r="DV2" i="9"/>
  <c r="DU2" i="9"/>
  <c r="DT2" i="9"/>
  <c r="DS2" i="9"/>
  <c r="DR2" i="9"/>
  <c r="DQ2" i="9"/>
  <c r="DP2" i="9"/>
  <c r="DO2" i="9"/>
  <c r="DN2" i="9"/>
  <c r="DM2" i="9"/>
  <c r="DL2" i="9"/>
  <c r="DK2" i="9"/>
  <c r="DJ2" i="9"/>
  <c r="DI2" i="9"/>
  <c r="DH2" i="9"/>
  <c r="DG2" i="9"/>
  <c r="DF2" i="9"/>
  <c r="DE2" i="9"/>
  <c r="DD2" i="9"/>
  <c r="DC2" i="9"/>
  <c r="DB2" i="9"/>
  <c r="DA2" i="9"/>
  <c r="CZ2" i="9"/>
  <c r="CY2" i="9"/>
  <c r="CX2" i="9"/>
  <c r="CW2" i="9"/>
  <c r="CV2" i="9"/>
  <c r="CU2" i="9"/>
  <c r="CT2" i="9"/>
  <c r="CS2" i="9"/>
  <c r="CR2" i="9"/>
  <c r="CQ2" i="9"/>
  <c r="CP2" i="9"/>
  <c r="CO2" i="9"/>
  <c r="CN2" i="9"/>
  <c r="CM2" i="9"/>
  <c r="CL2" i="9"/>
  <c r="CK2" i="9"/>
  <c r="CJ2" i="9"/>
  <c r="CI2" i="9"/>
  <c r="CH2" i="9"/>
  <c r="CG2" i="9"/>
  <c r="CF2" i="9"/>
  <c r="CE2" i="9"/>
  <c r="CD2" i="9"/>
  <c r="CC2" i="9"/>
  <c r="CB2" i="9"/>
  <c r="CA2" i="9"/>
  <c r="BZ2" i="9"/>
  <c r="BY2" i="9"/>
  <c r="BX2" i="9"/>
  <c r="BW2" i="9"/>
  <c r="BV2" i="9"/>
  <c r="BU2" i="9"/>
  <c r="BT2" i="9"/>
  <c r="BS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C2" i="9"/>
  <c r="D2" i="9"/>
  <c r="E2" i="9"/>
  <c r="F2" i="9"/>
  <c r="G2" i="9"/>
  <c r="H2" i="9"/>
  <c r="I2" i="9"/>
  <c r="J2" i="9"/>
  <c r="K2" i="9"/>
  <c r="B2" i="9"/>
  <c r="B2" i="8"/>
  <c r="C2" i="8"/>
  <c r="D2" i="8"/>
  <c r="E2" i="8"/>
  <c r="F2" i="8"/>
  <c r="G2" i="8"/>
  <c r="H2" i="8"/>
  <c r="I2" i="8"/>
  <c r="J2" i="8"/>
  <c r="K2" i="8"/>
  <c r="FE2" i="8"/>
  <c r="FD2" i="8"/>
  <c r="FC2" i="8"/>
  <c r="FB2" i="8"/>
  <c r="FA2" i="8"/>
  <c r="EZ2" i="8"/>
  <c r="EY2" i="8"/>
  <c r="EX2" i="8"/>
  <c r="EW2" i="8"/>
  <c r="EV2" i="8"/>
  <c r="EU2" i="8"/>
  <c r="ET2" i="8"/>
  <c r="ES2" i="8"/>
  <c r="ER2" i="8"/>
  <c r="EQ2" i="8"/>
  <c r="EP2" i="8"/>
  <c r="EO2" i="8"/>
  <c r="EN2" i="8"/>
  <c r="EM2" i="8"/>
  <c r="EL2" i="8"/>
  <c r="EB2" i="8"/>
  <c r="EK2" i="8"/>
  <c r="EJ2" i="8"/>
  <c r="EI2" i="8"/>
  <c r="EH2" i="8"/>
  <c r="EG2" i="8"/>
  <c r="EF2" i="8"/>
  <c r="EE2" i="8"/>
  <c r="ED2" i="8"/>
  <c r="EC2" i="8"/>
  <c r="EA2" i="8"/>
  <c r="DZ2" i="8"/>
  <c r="DY2" i="8"/>
  <c r="DX2" i="8"/>
  <c r="DW2" i="8"/>
  <c r="DV2" i="8"/>
  <c r="DU2" i="8"/>
  <c r="DT2" i="8"/>
  <c r="DS2" i="8"/>
  <c r="DR2" i="8"/>
  <c r="DQ2" i="8"/>
  <c r="DP2" i="8"/>
  <c r="DO2" i="8"/>
  <c r="DN2" i="8"/>
  <c r="DM2" i="8"/>
  <c r="DL2" i="8"/>
  <c r="DK2" i="8"/>
  <c r="DJ2" i="8"/>
  <c r="DI2" i="8"/>
  <c r="DH2" i="8"/>
  <c r="DG2" i="8"/>
  <c r="DF2" i="8"/>
  <c r="DE2" i="8"/>
  <c r="DD2" i="8"/>
  <c r="DC2" i="8"/>
  <c r="DB2" i="8"/>
  <c r="DA2" i="8"/>
  <c r="CZ2" i="8"/>
  <c r="CY2" i="8"/>
  <c r="CX2" i="8"/>
  <c r="CW2" i="8"/>
  <c r="CV2" i="8"/>
  <c r="CU2" i="8"/>
  <c r="CT2" i="8"/>
  <c r="CS2" i="8"/>
  <c r="CR2" i="8"/>
  <c r="CQ2" i="8"/>
  <c r="CP2" i="8"/>
  <c r="CO2" i="8"/>
  <c r="CN2" i="8"/>
  <c r="CM2" i="8"/>
  <c r="CL2" i="8"/>
  <c r="CK2" i="8"/>
  <c r="CJ2" i="8"/>
  <c r="CI2" i="8"/>
  <c r="CH2" i="8"/>
  <c r="CG2" i="8"/>
  <c r="CF2" i="8"/>
  <c r="CE2" i="8"/>
  <c r="CD2" i="8"/>
  <c r="CC2" i="8"/>
  <c r="CB2" i="8"/>
  <c r="CA2" i="8"/>
  <c r="BZ2" i="8"/>
  <c r="BY2" i="8"/>
  <c r="BX2" i="8"/>
  <c r="BW2" i="8"/>
  <c r="BV2" i="8"/>
  <c r="BU2" i="8"/>
  <c r="BT2" i="8"/>
  <c r="BS2" i="8"/>
  <c r="BR2" i="8"/>
  <c r="BQ2" i="8"/>
  <c r="BP2" i="8"/>
  <c r="BO2" i="8"/>
  <c r="BN2" i="8"/>
  <c r="BM2" i="8"/>
  <c r="BL2" i="8"/>
  <c r="BK2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M2" i="8"/>
  <c r="N2" i="8"/>
  <c r="O2" i="8"/>
  <c r="P2" i="8"/>
  <c r="Q2" i="8"/>
  <c r="R2" i="8"/>
  <c r="S2" i="8"/>
  <c r="T2" i="8"/>
  <c r="U2" i="8"/>
  <c r="L2" i="8"/>
  <c r="A2" i="10"/>
  <c r="A2" i="9"/>
  <c r="A2" i="8"/>
  <c r="AC3" i="5" l="1"/>
  <c r="AB3" i="5"/>
  <c r="X3" i="5"/>
  <c r="J3" i="5"/>
  <c r="A3" i="5" l="1"/>
  <c r="I2" i="2"/>
  <c r="U2" i="7" s="1"/>
</calcChain>
</file>

<file path=xl/sharedStrings.xml><?xml version="1.0" encoding="utf-8"?>
<sst xmlns="http://schemas.openxmlformats.org/spreadsheetml/2006/main" count="1206" uniqueCount="866">
  <si>
    <t>この調査は、会社名の公表は一切ございません。</t>
    <rPh sb="2" eb="4">
      <t>チョウサ</t>
    </rPh>
    <rPh sb="6" eb="9">
      <t>カイシャメイ</t>
    </rPh>
    <rPh sb="10" eb="12">
      <t>コウヒョウ</t>
    </rPh>
    <rPh sb="13" eb="15">
      <t>イッサイ</t>
    </rPh>
    <phoneticPr fontId="9"/>
  </si>
  <si>
    <t>本調査に関するお問い合わせ先</t>
    <rPh sb="0" eb="3">
      <t>ホンチョウサ</t>
    </rPh>
    <rPh sb="4" eb="5">
      <t>カン</t>
    </rPh>
    <rPh sb="8" eb="9">
      <t>ト</t>
    </rPh>
    <rPh sb="10" eb="11">
      <t>ア</t>
    </rPh>
    <rPh sb="13" eb="14">
      <t>サキ</t>
    </rPh>
    <phoneticPr fontId="9"/>
  </si>
  <si>
    <t>匿名</t>
    <rPh sb="0" eb="2">
      <t>トクメイ</t>
    </rPh>
    <phoneticPr fontId="9"/>
  </si>
  <si>
    <t xml:space="preserve"> 〒141-0031　東京都品川区西五反田3-6-21</t>
    <phoneticPr fontId="9"/>
  </si>
  <si>
    <t xml:space="preserve">   　　　　　   住友不動産西五反田ビル3階</t>
    <phoneticPr fontId="9"/>
  </si>
  <si>
    <t xml:space="preserve"> （一財）労務行政研究所 編集部</t>
    <phoneticPr fontId="9"/>
  </si>
  <si>
    <t>　◎ご記入済みの調査票は、</t>
    <phoneticPr fontId="9"/>
  </si>
  <si>
    <t xml:space="preserve">r-survey@rosei.or.jp </t>
    <phoneticPr fontId="9"/>
  </si>
  <si>
    <t>　TEL　03-3491-1260（直通）</t>
    <phoneticPr fontId="9"/>
  </si>
  <si>
    <t>　E-mail　r-survey@rosei.or.jp</t>
    <phoneticPr fontId="9"/>
  </si>
  <si>
    <t>貴社名</t>
    <rPh sb="0" eb="3">
      <t>キシャメイ</t>
    </rPh>
    <phoneticPr fontId="9"/>
  </si>
  <si>
    <t>住所</t>
    <rPh sb="0" eb="2">
      <t>ジュウショ</t>
    </rPh>
    <phoneticPr fontId="9"/>
  </si>
  <si>
    <t>〒</t>
    <phoneticPr fontId="9"/>
  </si>
  <si>
    <t>電話番号</t>
    <rPh sb="0" eb="2">
      <t>デンワ</t>
    </rPh>
    <rPh sb="2" eb="4">
      <t>バンゴウ</t>
    </rPh>
    <phoneticPr fontId="9"/>
  </si>
  <si>
    <t>E-mailメールアドレス</t>
    <phoneticPr fontId="9"/>
  </si>
  <si>
    <t>全従業員数 (パート･臨時除く)</t>
    <phoneticPr fontId="9"/>
  </si>
  <si>
    <t xml:space="preserve"> 平均年齢は小数第1位まで、最高・最低年齢は満年齢でご記入ください。年俸制対象者の場合は、2シート目に記入してください。</t>
    <rPh sb="14" eb="16">
      <t>サイコウ</t>
    </rPh>
    <rPh sb="17" eb="19">
      <t>サイテイ</t>
    </rPh>
    <rPh sb="19" eb="21">
      <t>ネンレイ</t>
    </rPh>
    <rPh sb="22" eb="25">
      <t>マンネンレイ</t>
    </rPh>
    <phoneticPr fontId="9"/>
  </si>
  <si>
    <t>職種</t>
    <rPh sb="0" eb="2">
      <t>ショクシュ</t>
    </rPh>
    <phoneticPr fontId="9"/>
  </si>
  <si>
    <t>職位</t>
    <rPh sb="0" eb="2">
      <t>ショクイ</t>
    </rPh>
    <phoneticPr fontId="9"/>
  </si>
  <si>
    <t>全対象者の平均</t>
    <rPh sb="0" eb="1">
      <t>ゼン</t>
    </rPh>
    <phoneticPr fontId="9"/>
  </si>
  <si>
    <t>最高年収者の年収額</t>
    <rPh sb="0" eb="2">
      <t>サイコウ</t>
    </rPh>
    <rPh sb="2" eb="5">
      <t>ネンシュウシャ</t>
    </rPh>
    <rPh sb="6" eb="8">
      <t>ネンシュウ</t>
    </rPh>
    <rPh sb="8" eb="9">
      <t>ガク</t>
    </rPh>
    <phoneticPr fontId="9"/>
  </si>
  <si>
    <t>最低年収者の年収額</t>
    <rPh sb="0" eb="2">
      <t>サイテイ</t>
    </rPh>
    <rPh sb="2" eb="5">
      <t>ネンシュウシャ</t>
    </rPh>
    <rPh sb="6" eb="8">
      <t>ネンシュウ</t>
    </rPh>
    <rPh sb="8" eb="9">
      <t>ガク</t>
    </rPh>
    <phoneticPr fontId="9"/>
  </si>
  <si>
    <t>人数
(人)</t>
    <rPh sb="0" eb="2">
      <t>ニンズウ</t>
    </rPh>
    <rPh sb="4" eb="5">
      <t>ニン</t>
    </rPh>
    <phoneticPr fontId="9"/>
  </si>
  <si>
    <t>平均年齢
(歳)</t>
    <rPh sb="0" eb="2">
      <t>ヘイキン</t>
    </rPh>
    <rPh sb="2" eb="4">
      <t>ネンレイ</t>
    </rPh>
    <rPh sb="6" eb="7">
      <t>サイ</t>
    </rPh>
    <phoneticPr fontId="9"/>
  </si>
  <si>
    <r>
      <t xml:space="preserve">月例給与
</t>
    </r>
    <r>
      <rPr>
        <sz val="11"/>
        <color rgb="FFFF0000"/>
        <rFont val="Yu Gothic UI"/>
        <family val="3"/>
        <charset val="128"/>
      </rPr>
      <t>（千円）</t>
    </r>
    <rPh sb="0" eb="2">
      <t>ゲツレイ</t>
    </rPh>
    <rPh sb="2" eb="4">
      <t>キュウヨ</t>
    </rPh>
    <rPh sb="6" eb="8">
      <t>センエン</t>
    </rPh>
    <phoneticPr fontId="9"/>
  </si>
  <si>
    <r>
      <t xml:space="preserve">年間賞与
</t>
    </r>
    <r>
      <rPr>
        <sz val="11"/>
        <color rgb="FFFF0000"/>
        <rFont val="Yu Gothic UI"/>
        <family val="3"/>
        <charset val="128"/>
      </rPr>
      <t>（千円）</t>
    </r>
    <rPh sb="0" eb="2">
      <t>ネンカン</t>
    </rPh>
    <rPh sb="2" eb="4">
      <t>ショウヨ</t>
    </rPh>
    <rPh sb="6" eb="8">
      <t>センエン</t>
    </rPh>
    <phoneticPr fontId="9"/>
  </si>
  <si>
    <t>年齢
(歳)</t>
    <rPh sb="0" eb="2">
      <t>ネンレイ</t>
    </rPh>
    <rPh sb="4" eb="5">
      <t>サイ</t>
    </rPh>
    <phoneticPr fontId="9"/>
  </si>
  <si>
    <t>年齢
(歳)</t>
    <phoneticPr fontId="9"/>
  </si>
  <si>
    <t>記入例</t>
    <rPh sb="0" eb="2">
      <t>キニュウ</t>
    </rPh>
    <rPh sb="2" eb="3">
      <t>レイ</t>
    </rPh>
    <phoneticPr fontId="9"/>
  </si>
  <si>
    <t>課長</t>
    <rPh sb="0" eb="2">
      <t>カチョウ</t>
    </rPh>
    <phoneticPr fontId="9"/>
  </si>
  <si>
    <r>
      <rPr>
        <b/>
        <sz val="12"/>
        <color theme="1"/>
        <rFont val="Yu Gothic UI"/>
        <family val="3"/>
        <charset val="128"/>
      </rPr>
      <t>①経営企画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経営戦略立案に関する業務を主として担当する者</t>
    </r>
    <phoneticPr fontId="9"/>
  </si>
  <si>
    <t>部長</t>
    <rPh sb="0" eb="2">
      <t>ブチョウ</t>
    </rPh>
    <phoneticPr fontId="9"/>
  </si>
  <si>
    <t>係長クラス</t>
    <rPh sb="0" eb="2">
      <t>カカリチョウ</t>
    </rPh>
    <phoneticPr fontId="9"/>
  </si>
  <si>
    <t>一般社員</t>
    <rPh sb="0" eb="2">
      <t>イッパン</t>
    </rPh>
    <rPh sb="2" eb="4">
      <t>シャイン</t>
    </rPh>
    <phoneticPr fontId="9"/>
  </si>
  <si>
    <r>
      <rPr>
        <b/>
        <sz val="12"/>
        <color theme="1"/>
        <rFont val="Yu Gothic UI"/>
        <family val="3"/>
        <charset val="128"/>
      </rPr>
      <t>③営業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営業を担当する者のうち、 売り上げ等の責任を持つ者｡ 店頭販売が主な業務である場合は除く</t>
    </r>
    <phoneticPr fontId="9"/>
  </si>
  <si>
    <r>
      <rPr>
        <b/>
        <sz val="12"/>
        <color theme="1"/>
        <rFont val="Yu Gothic UI"/>
        <family val="3"/>
        <charset val="128"/>
      </rPr>
      <t>④財務経理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財務、経理の双方またはいずれかを主として担当する者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</si>
  <si>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⑤法務・特許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企業活動の適正さのチェック（法令の遵守状況・契約の検証等、 知的財産権の管理、 特許等）を主として担当する者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</si>
  <si>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⑥人事労務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人事に関する企画、 給与、 採用、 労務、 人材開発、 教育のいずれかを主として担当する者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</si>
  <si>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⑧研究</t>
    </r>
    <r>
      <rPr>
        <sz val="12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基礎的研究を行う者</t>
    </r>
    <phoneticPr fontId="9"/>
  </si>
  <si>
    <r>
      <rPr>
        <b/>
        <sz val="12"/>
        <color theme="1"/>
        <rFont val="Yu Gothic UI"/>
        <family val="3"/>
        <charset val="128"/>
      </rPr>
      <t>⑨開発・設計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商品や製品サービスの開発・設計を担当する者</t>
    </r>
    <phoneticPr fontId="9"/>
  </si>
  <si>
    <r>
      <rPr>
        <b/>
        <sz val="12"/>
        <color theme="1"/>
        <rFont val="Yu Gothic UI"/>
        <family val="3"/>
        <charset val="128"/>
      </rPr>
      <t>⑪生産技術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製品の開発・設計・生産を行うための技術・ツール・インフラの開発・設計を主な業務として行う者</t>
    </r>
    <phoneticPr fontId="9"/>
  </si>
  <si>
    <r>
      <rPr>
        <b/>
        <sz val="12"/>
        <color theme="1"/>
        <rFont val="Yu Gothic UI"/>
        <family val="3"/>
        <charset val="128"/>
      </rPr>
      <t>⑫情報システム（SE）</t>
    </r>
    <r>
      <rPr>
        <sz val="11"/>
        <color theme="1"/>
        <rFont val="Yu Gothic UI"/>
        <family val="3"/>
        <charset val="128"/>
      </rPr>
      <t xml:space="preserve">
IT</t>
    </r>
    <r>
      <rPr>
        <sz val="10"/>
        <color theme="1"/>
        <rFont val="Yu Gothic UI"/>
        <family val="3"/>
        <charset val="128"/>
      </rPr>
      <t>関係のシステム構築や設計等の技術的業務を行う者｡ プログラマーは除く</t>
    </r>
    <phoneticPr fontId="9"/>
  </si>
  <si>
    <r>
      <rPr>
        <b/>
        <sz val="12"/>
        <color theme="1"/>
        <rFont val="Yu Gothic UI"/>
        <family val="3"/>
        <charset val="128"/>
      </rPr>
      <t>⑬購買 ・資材調達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事業に必要な有形・無形のモノ（製造に必要な部品・材料やソフトウエア等）の調達を行う者</t>
    </r>
    <phoneticPr fontId="9"/>
  </si>
  <si>
    <r>
      <t>2．賃金の支払い形態が</t>
    </r>
    <r>
      <rPr>
        <b/>
        <sz val="14"/>
        <color rgb="FFFF0000"/>
        <rFont val="Yu Gothic UI"/>
        <family val="3"/>
        <charset val="128"/>
      </rPr>
      <t>年俸制</t>
    </r>
    <r>
      <rPr>
        <b/>
        <sz val="14"/>
        <color theme="1"/>
        <rFont val="Yu Gothic UI"/>
        <family val="3"/>
        <charset val="128"/>
      </rPr>
      <t>の場合（万円）</t>
    </r>
    <phoneticPr fontId="9"/>
  </si>
  <si>
    <t>対象者の平均（年額）</t>
    <rPh sb="0" eb="3">
      <t>タイショウシャ</t>
    </rPh>
    <rPh sb="4" eb="6">
      <t>ヘイキン</t>
    </rPh>
    <rPh sb="7" eb="9">
      <t>ネンガク</t>
    </rPh>
    <phoneticPr fontId="9"/>
  </si>
  <si>
    <t>最高者（年額）</t>
    <rPh sb="0" eb="2">
      <t>サイコウ</t>
    </rPh>
    <rPh sb="2" eb="3">
      <t>モノ</t>
    </rPh>
    <rPh sb="4" eb="6">
      <t>ネンガク</t>
    </rPh>
    <phoneticPr fontId="9"/>
  </si>
  <si>
    <t>最低者（年額）</t>
    <rPh sb="0" eb="2">
      <t>サイテイ</t>
    </rPh>
    <rPh sb="2" eb="3">
      <t>モノ</t>
    </rPh>
    <rPh sb="4" eb="6">
      <t>ネンガク</t>
    </rPh>
    <phoneticPr fontId="9"/>
  </si>
  <si>
    <t>平均額
（万円）</t>
    <rPh sb="0" eb="3">
      <t>ヘイキンガク</t>
    </rPh>
    <rPh sb="5" eb="7">
      <t>マネン</t>
    </rPh>
    <phoneticPr fontId="9"/>
  </si>
  <si>
    <t>最高額
（万円）</t>
    <rPh sb="0" eb="2">
      <t>サイコウ</t>
    </rPh>
    <rPh sb="2" eb="3">
      <t>ガク</t>
    </rPh>
    <rPh sb="5" eb="7">
      <t>マネン</t>
    </rPh>
    <phoneticPr fontId="9"/>
  </si>
  <si>
    <t>最低額
（万円）</t>
    <rPh sb="0" eb="2">
      <t>サイテイ</t>
    </rPh>
    <rPh sb="2" eb="3">
      <t>ガク</t>
    </rPh>
    <rPh sb="5" eb="7">
      <t>マネン</t>
    </rPh>
    <phoneticPr fontId="9"/>
  </si>
  <si>
    <r>
      <rPr>
        <b/>
        <sz val="12"/>
        <color theme="1"/>
        <rFont val="Yu Gothic UI"/>
        <family val="3"/>
        <charset val="128"/>
      </rPr>
      <t>①経営企画</t>
    </r>
    <r>
      <rPr>
        <sz val="10"/>
        <color theme="1"/>
        <rFont val="Yu Gothic UI"/>
        <family val="3"/>
        <charset val="128"/>
      </rPr>
      <t xml:space="preserve">
経営戦略立案に関する業務を主として担当する者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</si>
  <si>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②営業企画・商品企画</t>
    </r>
    <r>
      <rPr>
        <sz val="10"/>
        <color theme="1"/>
        <rFont val="Yu Gothic UI"/>
        <family val="3"/>
        <charset val="128"/>
      </rPr>
      <t xml:space="preserve">
営業・マーケティング等営業戦略立案に関する業務、商品・サービスの企画を主として担当する者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</si>
  <si>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③営業</t>
    </r>
    <r>
      <rPr>
        <sz val="10"/>
        <color theme="1"/>
        <rFont val="Yu Gothic UI"/>
        <family val="3"/>
        <charset val="128"/>
      </rPr>
      <t xml:space="preserve">
営業を担当する者のうち、 売り上げ等の責任を持つ者｡ 店頭販売が主な業務である場合は除きます</t>
    </r>
    <phoneticPr fontId="9"/>
  </si>
  <si>
    <r>
      <rPr>
        <b/>
        <sz val="12"/>
        <color theme="1"/>
        <rFont val="Yu Gothic UI"/>
        <family val="3"/>
        <charset val="128"/>
      </rPr>
      <t>④財務経理</t>
    </r>
    <r>
      <rPr>
        <sz val="10"/>
        <color theme="1"/>
        <rFont val="Yu Gothic UI"/>
        <family val="3"/>
        <charset val="128"/>
      </rPr>
      <t xml:space="preserve">
財務、経理の双方またはいずれかを主として担当する者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</si>
  <si>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⑤法務・特許</t>
    </r>
    <r>
      <rPr>
        <sz val="10"/>
        <color theme="1"/>
        <rFont val="Yu Gothic UI"/>
        <family val="3"/>
        <charset val="128"/>
      </rPr>
      <t xml:space="preserve">
企業活動の適正さのチェック（法令の遵守状況・契約の検証等、 知的財産権の管理、 特許等）を主として担当する者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</si>
  <si>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⑥人事労務</t>
    </r>
    <r>
      <rPr>
        <sz val="10"/>
        <color theme="1"/>
        <rFont val="Yu Gothic UI"/>
        <family val="3"/>
        <charset val="128"/>
      </rPr>
      <t xml:space="preserve">
人事に関する企画、 給与、 採用、 労務、 人材開発、 教育のいずれかを主として担当する者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</si>
  <si>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⑧研究</t>
    </r>
    <r>
      <rPr>
        <sz val="10"/>
        <color theme="1"/>
        <rFont val="Yu Gothic UI"/>
        <family val="3"/>
        <charset val="128"/>
      </rPr>
      <t xml:space="preserve">
基礎的研究を行う者</t>
    </r>
    <phoneticPr fontId="9"/>
  </si>
  <si>
    <r>
      <rPr>
        <b/>
        <sz val="12"/>
        <color theme="1"/>
        <rFont val="Yu Gothic UI"/>
        <family val="3"/>
        <charset val="128"/>
      </rPr>
      <t>⑨開発・設計</t>
    </r>
    <r>
      <rPr>
        <sz val="10"/>
        <color theme="1"/>
        <rFont val="Yu Gothic UI"/>
        <family val="3"/>
        <charset val="128"/>
      </rPr>
      <t xml:space="preserve">
商品や製品サービスの開発・設計を担当する者</t>
    </r>
    <phoneticPr fontId="9"/>
  </si>
  <si>
    <r>
      <rPr>
        <b/>
        <sz val="12"/>
        <color theme="1"/>
        <rFont val="Yu Gothic UI"/>
        <family val="3"/>
        <charset val="128"/>
      </rPr>
      <t>⑩生産管理</t>
    </r>
    <r>
      <rPr>
        <sz val="10"/>
        <color theme="1"/>
        <rFont val="Yu Gothic UI"/>
        <family val="3"/>
        <charset val="128"/>
      </rPr>
      <t xml:space="preserve">
</t>
    </r>
    <r>
      <rPr>
        <sz val="9"/>
        <color theme="1"/>
        <rFont val="Yu Gothic UI"/>
        <family val="3"/>
        <charset val="128"/>
      </rPr>
      <t>生産計画の立案や進捗・在庫の管理等の事務的業務を行う者｡ 生産に直接従事する者、倉庫で部品の管理・搬送等を行う者は除く</t>
    </r>
    <rPh sb="30" eb="31">
      <t>オコナ</t>
    </rPh>
    <rPh sb="59" eb="60">
      <t>オコナ</t>
    </rPh>
    <phoneticPr fontId="9"/>
  </si>
  <si>
    <r>
      <rPr>
        <b/>
        <sz val="12"/>
        <color theme="1"/>
        <rFont val="Yu Gothic UI"/>
        <family val="3"/>
        <charset val="128"/>
      </rPr>
      <t>⑪生産技術</t>
    </r>
    <r>
      <rPr>
        <sz val="10"/>
        <color theme="1"/>
        <rFont val="Yu Gothic UI"/>
        <family val="3"/>
        <charset val="128"/>
      </rPr>
      <t xml:space="preserve">
製品の開発・設計・生産を行うための技術・ツール・インフラの開発・設計を主な業務として行う者</t>
    </r>
    <phoneticPr fontId="9"/>
  </si>
  <si>
    <r>
      <rPr>
        <b/>
        <sz val="12"/>
        <color theme="1"/>
        <rFont val="Yu Gothic UI"/>
        <family val="3"/>
        <charset val="128"/>
      </rPr>
      <t>⑬購買 ・資材調達</t>
    </r>
    <r>
      <rPr>
        <sz val="10"/>
        <color theme="1"/>
        <rFont val="Yu Gothic UI"/>
        <family val="3"/>
        <charset val="128"/>
      </rPr>
      <t xml:space="preserve">
事業に必要な有形・無形のモノ（製造に必要な部品・材料やソフトウエア等）の調達を行う者</t>
    </r>
    <phoneticPr fontId="9"/>
  </si>
  <si>
    <t>3．付帯調査</t>
    <rPh sb="2" eb="4">
      <t>フタイ</t>
    </rPh>
    <rPh sb="4" eb="6">
      <t>チョウサ</t>
    </rPh>
    <phoneticPr fontId="3"/>
  </si>
  <si>
    <t>記入項目の概要・定義</t>
    <rPh sb="0" eb="2">
      <t>キニュウ</t>
    </rPh>
    <rPh sb="2" eb="4">
      <t>コウモク</t>
    </rPh>
    <rPh sb="5" eb="7">
      <t>ガイヨウ</t>
    </rPh>
    <rPh sb="8" eb="10">
      <t>テイギ</t>
    </rPh>
    <phoneticPr fontId="9"/>
  </si>
  <si>
    <t>賃金の属性</t>
    <rPh sb="0" eb="2">
      <t>チンギン</t>
    </rPh>
    <rPh sb="3" eb="5">
      <t>ゾクセイ</t>
    </rPh>
    <phoneticPr fontId="9"/>
  </si>
  <si>
    <r>
      <rPr>
        <b/>
        <sz val="12"/>
        <color theme="1"/>
        <rFont val="Yu Gothic UI"/>
        <family val="3"/>
        <charset val="128"/>
      </rPr>
      <t xml:space="preserve">• </t>
    </r>
    <r>
      <rPr>
        <sz val="12"/>
        <color theme="1"/>
        <rFont val="Yu Gothic UI"/>
        <family val="3"/>
        <charset val="128"/>
      </rPr>
      <t>各記入欄に該当する社員に支払った</t>
    </r>
    <r>
      <rPr>
        <b/>
        <sz val="12"/>
        <color theme="1"/>
        <rFont val="Yu Gothic UI"/>
        <family val="3"/>
        <charset val="128"/>
      </rPr>
      <t>実額（実在者賃金）</t>
    </r>
    <r>
      <rPr>
        <sz val="12"/>
        <color theme="1"/>
        <rFont val="Yu Gothic UI"/>
        <family val="3"/>
        <charset val="128"/>
      </rPr>
      <t xml:space="preserve">
</t>
    </r>
    <r>
      <rPr>
        <b/>
        <sz val="12"/>
        <color theme="1"/>
        <rFont val="Yu Gothic UI"/>
        <family val="3"/>
        <charset val="128"/>
      </rPr>
      <t xml:space="preserve">• </t>
    </r>
    <r>
      <rPr>
        <sz val="12"/>
        <color theme="1"/>
        <rFont val="Yu Gothic UI"/>
        <family val="3"/>
        <charset val="128"/>
      </rPr>
      <t>ご記入単位：</t>
    </r>
    <r>
      <rPr>
        <b/>
        <sz val="12"/>
        <color theme="1"/>
        <rFont val="Yu Gothic UI"/>
        <family val="3"/>
        <charset val="128"/>
      </rPr>
      <t>千円</t>
    </r>
    <r>
      <rPr>
        <sz val="12"/>
        <color theme="1"/>
        <rFont val="Yu Gothic UI"/>
        <family val="3"/>
        <charset val="128"/>
      </rPr>
      <t>（千円未満は四捨五入）</t>
    </r>
    <phoneticPr fontId="9"/>
  </si>
  <si>
    <t>月例給与</t>
    <rPh sb="0" eb="2">
      <t>ゲツレイ</t>
    </rPh>
    <rPh sb="2" eb="4">
      <t>キュウヨ</t>
    </rPh>
    <phoneticPr fontId="9"/>
  </si>
  <si>
    <t>年間賞与</t>
    <rPh sb="0" eb="4">
      <t>ネンカンショウヨ</t>
    </rPh>
    <phoneticPr fontId="9"/>
  </si>
  <si>
    <t>人数</t>
    <rPh sb="0" eb="2">
      <t>ニンズウ</t>
    </rPh>
    <phoneticPr fontId="9"/>
  </si>
  <si>
    <t>• 各職種ごとの「職位」別の人数（次項「記入対象について」参照）</t>
    <phoneticPr fontId="9"/>
  </si>
  <si>
    <t>記入対象について</t>
    <rPh sb="0" eb="2">
      <t>キニュウ</t>
    </rPh>
    <rPh sb="2" eb="4">
      <t>タイショウ</t>
    </rPh>
    <phoneticPr fontId="9"/>
  </si>
  <si>
    <t>社員属性</t>
    <rPh sb="0" eb="2">
      <t>シャイン</t>
    </rPh>
    <rPh sb="2" eb="4">
      <t>ゾクセイ</t>
    </rPh>
    <phoneticPr fontId="9"/>
  </si>
  <si>
    <r>
      <rPr>
        <b/>
        <sz val="12"/>
        <color theme="1"/>
        <rFont val="Yu Gothic UI"/>
        <family val="3"/>
        <charset val="128"/>
      </rPr>
      <t>• フルタイムの正社員</t>
    </r>
    <r>
      <rPr>
        <sz val="12"/>
        <color theme="1"/>
        <rFont val="Yu Gothic UI"/>
        <family val="3"/>
        <charset val="128"/>
      </rPr>
      <t xml:space="preserve">
</t>
    </r>
    <r>
      <rPr>
        <b/>
        <sz val="12"/>
        <color theme="1"/>
        <rFont val="Yu Gothic UI"/>
        <family val="3"/>
        <charset val="128"/>
      </rPr>
      <t xml:space="preserve">• </t>
    </r>
    <r>
      <rPr>
        <sz val="12"/>
        <color theme="1"/>
        <rFont val="Yu Gothic UI"/>
        <family val="3"/>
        <charset val="128"/>
      </rPr>
      <t xml:space="preserve">嘱託・再雇用者、役員等は除く
</t>
    </r>
    <r>
      <rPr>
        <b/>
        <sz val="12"/>
        <color theme="1"/>
        <rFont val="Yu Gothic UI"/>
        <family val="3"/>
        <charset val="128"/>
      </rPr>
      <t xml:space="preserve">• </t>
    </r>
    <r>
      <rPr>
        <sz val="12"/>
        <color theme="1"/>
        <rFont val="Yu Gothic UI"/>
        <family val="3"/>
        <charset val="128"/>
      </rPr>
      <t>出向者は貴社にて全額給与負担している場合のみ対象に含める</t>
    </r>
    <phoneticPr fontId="9"/>
  </si>
  <si>
    <t>管理職の属性</t>
    <rPh sb="0" eb="3">
      <t>カンリショク</t>
    </rPh>
    <rPh sb="4" eb="6">
      <t>ゾクセイ</t>
    </rPh>
    <phoneticPr fontId="9"/>
  </si>
  <si>
    <r>
      <rPr>
        <b/>
        <sz val="12"/>
        <color theme="1"/>
        <rFont val="Yu Gothic UI"/>
        <family val="3"/>
        <charset val="128"/>
      </rPr>
      <t>• 部下を有する組織長</t>
    </r>
    <r>
      <rPr>
        <sz val="12"/>
        <color theme="1"/>
        <rFont val="Yu Gothic UI"/>
        <family val="3"/>
        <charset val="128"/>
      </rPr>
      <t xml:space="preserve">
</t>
    </r>
    <r>
      <rPr>
        <b/>
        <sz val="12"/>
        <color theme="1"/>
        <rFont val="Yu Gothic UI"/>
        <family val="3"/>
        <charset val="128"/>
      </rPr>
      <t xml:space="preserve">• </t>
    </r>
    <r>
      <rPr>
        <sz val="12"/>
        <color theme="1"/>
        <rFont val="Yu Gothic UI"/>
        <family val="3"/>
        <charset val="128"/>
      </rPr>
      <t>担当部長（課長）など専任職・専門職の職位者／兼務役員および執行役員は除く</t>
    </r>
    <phoneticPr fontId="9"/>
  </si>
  <si>
    <t>職位の定義</t>
    <rPh sb="0" eb="2">
      <t>ショクイ</t>
    </rPh>
    <rPh sb="3" eb="5">
      <t>テイギ</t>
    </rPh>
    <phoneticPr fontId="9"/>
  </si>
  <si>
    <r>
      <rPr>
        <b/>
        <sz val="12"/>
        <color theme="1"/>
        <rFont val="Yu Gothic UI"/>
        <family val="3"/>
        <charset val="128"/>
      </rPr>
      <t xml:space="preserve">• </t>
    </r>
    <r>
      <rPr>
        <sz val="12"/>
        <color theme="1"/>
        <rFont val="Yu Gothic UI"/>
        <family val="3"/>
        <charset val="128"/>
      </rPr>
      <t xml:space="preserve">部（部に相当する組織・単位を含む）の長
</t>
    </r>
    <r>
      <rPr>
        <b/>
        <sz val="12"/>
        <color theme="1"/>
        <rFont val="Yu Gothic UI"/>
        <family val="3"/>
        <charset val="128"/>
      </rPr>
      <t xml:space="preserve">• </t>
    </r>
    <r>
      <rPr>
        <sz val="12"/>
        <color theme="1"/>
        <rFont val="Yu Gothic UI"/>
        <family val="3"/>
        <charset val="128"/>
      </rPr>
      <t>複数の部を包括して管掌する長（本部長、事業部長等）は除く</t>
    </r>
    <phoneticPr fontId="9"/>
  </si>
  <si>
    <r>
      <rPr>
        <b/>
        <sz val="12"/>
        <color theme="1"/>
        <rFont val="Yu Gothic UI"/>
        <family val="3"/>
        <charset val="128"/>
      </rPr>
      <t>•</t>
    </r>
    <r>
      <rPr>
        <sz val="12"/>
        <color theme="1"/>
        <rFont val="Yu Gothic UI"/>
        <family val="3"/>
        <charset val="128"/>
      </rPr>
      <t xml:space="preserve"> 上記の部長の下にあり、かつ調査票掲載の職種のうちのいずれか、 または複数の職種を担当する課（課に相当する組織・単位を含む）の長</t>
    </r>
    <phoneticPr fontId="9"/>
  </si>
  <si>
    <t>係長
クラス</t>
    <rPh sb="0" eb="2">
      <t>カカリチョウ</t>
    </rPh>
    <phoneticPr fontId="9"/>
  </si>
  <si>
    <r>
      <rPr>
        <b/>
        <sz val="12"/>
        <color theme="1"/>
        <rFont val="Yu Gothic UI"/>
        <family val="3"/>
        <charset val="128"/>
      </rPr>
      <t>•</t>
    </r>
    <r>
      <rPr>
        <sz val="12"/>
        <color theme="1"/>
        <rFont val="Yu Gothic UI"/>
        <family val="3"/>
        <charset val="128"/>
      </rPr>
      <t xml:space="preserve"> 上記の部・課長の下にあって、かつ調査票掲載の職種のうちのいずれか、 または複数の職種を担当する係の長
</t>
    </r>
    <r>
      <rPr>
        <b/>
        <sz val="12"/>
        <color theme="1"/>
        <rFont val="Yu Gothic UI"/>
        <family val="3"/>
        <charset val="128"/>
      </rPr>
      <t>•</t>
    </r>
    <r>
      <rPr>
        <sz val="12"/>
        <color theme="1"/>
        <rFont val="Yu Gothic UI"/>
        <family val="3"/>
        <charset val="128"/>
      </rPr>
      <t xml:space="preserve"> 管理職に次いで業務を遂行する者であれば、「係長」という名称でなくとも可</t>
    </r>
    <phoneticPr fontId="9"/>
  </si>
  <si>
    <r>
      <rPr>
        <b/>
        <sz val="12"/>
        <color theme="1"/>
        <rFont val="Yu Gothic UI"/>
        <family val="3"/>
        <charset val="128"/>
      </rPr>
      <t>•</t>
    </r>
    <r>
      <rPr>
        <sz val="12"/>
        <color theme="1"/>
        <rFont val="Yu Gothic UI"/>
        <family val="3"/>
        <charset val="128"/>
      </rPr>
      <t xml:space="preserve"> 上記の部・課長および係長クラスの下にあって、かつ調査票掲載の職種のうちのいずれか、または複数の職種を担当する者
</t>
    </r>
    <r>
      <rPr>
        <b/>
        <sz val="12"/>
        <color rgb="FFFF0000"/>
        <rFont val="Yu Gothic UI"/>
        <family val="3"/>
        <charset val="128"/>
      </rPr>
      <t>※35歳以下の者</t>
    </r>
    <phoneticPr fontId="9"/>
  </si>
  <si>
    <t>複数職種の兼務者</t>
    <rPh sb="0" eb="2">
      <t>フクスウ</t>
    </rPh>
    <rPh sb="2" eb="4">
      <t>ショクシュ</t>
    </rPh>
    <rPh sb="5" eb="7">
      <t>ケンム</t>
    </rPh>
    <rPh sb="7" eb="8">
      <t>シャ</t>
    </rPh>
    <phoneticPr fontId="9"/>
  </si>
  <si>
    <t>従事する時間が長いなど、相対的にウエートの高い職種に含める</t>
    <phoneticPr fontId="9"/>
  </si>
  <si>
    <t>その他除外対象者</t>
    <rPh sb="2" eb="3">
      <t>タ</t>
    </rPh>
    <rPh sb="3" eb="5">
      <t>ジョガイ</t>
    </rPh>
    <rPh sb="5" eb="8">
      <t>タイショウシャ</t>
    </rPh>
    <phoneticPr fontId="9"/>
  </si>
  <si>
    <t>ご記入いただく金額について</t>
    <rPh sb="1" eb="3">
      <t>キニュウ</t>
    </rPh>
    <rPh sb="7" eb="9">
      <t>キンガク</t>
    </rPh>
    <phoneticPr fontId="9"/>
  </si>
  <si>
    <r>
      <t>当該職位の対象者が</t>
    </r>
    <r>
      <rPr>
        <b/>
        <u/>
        <sz val="12"/>
        <color theme="1"/>
        <rFont val="Yu Gothic UI"/>
        <family val="3"/>
        <charset val="128"/>
      </rPr>
      <t>1名</t>
    </r>
    <r>
      <rPr>
        <b/>
        <sz val="12"/>
        <color theme="1"/>
        <rFont val="Yu Gothic UI"/>
        <family val="3"/>
        <charset val="128"/>
      </rPr>
      <t>の場合</t>
    </r>
    <rPh sb="0" eb="2">
      <t>トウガイ</t>
    </rPh>
    <rPh sb="2" eb="4">
      <t>ショクイ</t>
    </rPh>
    <rPh sb="5" eb="8">
      <t>タイショウシャ</t>
    </rPh>
    <rPh sb="10" eb="11">
      <t>メイ</t>
    </rPh>
    <rPh sb="12" eb="14">
      <t>バアイ</t>
    </rPh>
    <phoneticPr fontId="9"/>
  </si>
  <si>
    <r>
      <t>ご記入欄は</t>
    </r>
    <r>
      <rPr>
        <b/>
        <sz val="12"/>
        <color theme="1"/>
        <rFont val="Yu Gothic UI"/>
        <family val="3"/>
        <charset val="128"/>
      </rPr>
      <t>「全対象者の平均」</t>
    </r>
    <r>
      <rPr>
        <sz val="12"/>
        <color theme="1"/>
        <rFont val="Yu Gothic UI"/>
        <family val="3"/>
        <charset val="128"/>
      </rPr>
      <t>のみ</t>
    </r>
    <phoneticPr fontId="9"/>
  </si>
  <si>
    <r>
      <t>当該職位の対象者が</t>
    </r>
    <r>
      <rPr>
        <b/>
        <u/>
        <sz val="12"/>
        <color theme="1"/>
        <rFont val="Yu Gothic UI"/>
        <family val="3"/>
        <charset val="128"/>
      </rPr>
      <t>2名以上</t>
    </r>
    <r>
      <rPr>
        <b/>
        <sz val="12"/>
        <color theme="1"/>
        <rFont val="Yu Gothic UI"/>
        <family val="3"/>
        <charset val="128"/>
      </rPr>
      <t>の場合</t>
    </r>
    <rPh sb="0" eb="2">
      <t>トウガイ</t>
    </rPh>
    <rPh sb="2" eb="4">
      <t>ショクイ</t>
    </rPh>
    <rPh sb="5" eb="8">
      <t>タイショウシャ</t>
    </rPh>
    <rPh sb="10" eb="11">
      <t>メイ</t>
    </rPh>
    <rPh sb="11" eb="13">
      <t>イジョウ</t>
    </rPh>
    <rPh sb="14" eb="16">
      <t>バアイ</t>
    </rPh>
    <phoneticPr fontId="9"/>
  </si>
  <si>
    <r>
      <t>対象者全員で算出した</t>
    </r>
    <r>
      <rPr>
        <b/>
        <sz val="12"/>
        <color theme="1"/>
        <rFont val="Yu Gothic UI"/>
        <family val="3"/>
        <charset val="128"/>
      </rPr>
      <t>平均額</t>
    </r>
    <r>
      <rPr>
        <sz val="12"/>
        <color theme="1"/>
        <rFont val="Yu Gothic UI"/>
        <family val="3"/>
        <charset val="128"/>
      </rPr>
      <t>および対象者中の</t>
    </r>
    <r>
      <rPr>
        <b/>
        <sz val="12"/>
        <color theme="1"/>
        <rFont val="Yu Gothic UI"/>
        <family val="3"/>
        <charset val="128"/>
      </rPr>
      <t>最高年収者・最低年収者</t>
    </r>
    <r>
      <rPr>
        <sz val="12"/>
        <color theme="1"/>
        <rFont val="Yu Gothic UI"/>
        <family val="3"/>
        <charset val="128"/>
      </rPr>
      <t>の金額を各欄にご記入</t>
    </r>
    <phoneticPr fontId="9"/>
  </si>
  <si>
    <t>最高年収者・最低年収者の判断基準</t>
    <rPh sb="0" eb="2">
      <t>サイコウ</t>
    </rPh>
    <rPh sb="2" eb="4">
      <t>ネンシュウ</t>
    </rPh>
    <rPh sb="4" eb="5">
      <t>シャ</t>
    </rPh>
    <rPh sb="6" eb="8">
      <t>サイテイ</t>
    </rPh>
    <rPh sb="8" eb="10">
      <t>ネンシュウ</t>
    </rPh>
    <rPh sb="10" eb="11">
      <t>シャ</t>
    </rPh>
    <rPh sb="12" eb="14">
      <t>ハンダン</t>
    </rPh>
    <rPh sb="14" eb="16">
      <t>キジュン</t>
    </rPh>
    <phoneticPr fontId="9"/>
  </si>
  <si>
    <t>　･記入項目の定義、記入対象、金額については、別紙「ご記入上の留意点」を参照してください。</t>
    <rPh sb="2" eb="4">
      <t>キニュウ</t>
    </rPh>
    <rPh sb="4" eb="6">
      <t>コウモク</t>
    </rPh>
    <rPh sb="7" eb="9">
      <t>テイギ</t>
    </rPh>
    <rPh sb="10" eb="12">
      <t>キニュウ</t>
    </rPh>
    <rPh sb="12" eb="14">
      <t>タイショウ</t>
    </rPh>
    <rPh sb="15" eb="17">
      <t>キンガク</t>
    </rPh>
    <rPh sb="23" eb="25">
      <t>ベッシ</t>
    </rPh>
    <rPh sb="27" eb="29">
      <t>キニュウ</t>
    </rPh>
    <rPh sb="29" eb="30">
      <t>ジョウ</t>
    </rPh>
    <rPh sb="31" eb="34">
      <t>リュウイテン</t>
    </rPh>
    <rPh sb="36" eb="38">
      <t>サンショウ</t>
    </rPh>
    <phoneticPr fontId="9"/>
  </si>
  <si>
    <t xml:space="preserve"> 平均年齢は小数第1位まで、最高・最低年齢は満年齢で記入してください。</t>
    <phoneticPr fontId="9"/>
  </si>
  <si>
    <t>会社番号</t>
    <rPh sb="0" eb="2">
      <t>カイシャ</t>
    </rPh>
    <rPh sb="2" eb="4">
      <t>バンゴウ</t>
    </rPh>
    <phoneticPr fontId="6"/>
  </si>
  <si>
    <t>内容</t>
    <rPh sb="0" eb="2">
      <t>ナイヨウ</t>
    </rPh>
    <phoneticPr fontId="6"/>
  </si>
  <si>
    <t>まで送信してください。　　　　</t>
    <phoneticPr fontId="9"/>
  </si>
  <si>
    <t>部署名</t>
    <rPh sb="0" eb="3">
      <t>ブショメイ</t>
    </rPh>
    <phoneticPr fontId="9"/>
  </si>
  <si>
    <t>ご回答者名</t>
    <rPh sb="1" eb="4">
      <t>カイトウシャ</t>
    </rPh>
    <rPh sb="4" eb="5">
      <t>メイ</t>
    </rPh>
    <phoneticPr fontId="9"/>
  </si>
  <si>
    <r>
      <rPr>
        <b/>
        <sz val="12"/>
        <color theme="1"/>
        <rFont val="Yu Gothic UI"/>
        <family val="3"/>
        <charset val="128"/>
      </rPr>
      <t>②営業企画・商品企画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営業・マーケティング等営業戦略立案に関する業務、商品・サービスの企画を主として担当する者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</si>
  <si>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⑦ ④～⑥以外の総務・庶務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いわゆる総務・庶務業務を主として担当する者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</si>
  <si>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⑩生産管理</t>
    </r>
    <r>
      <rPr>
        <sz val="11"/>
        <color theme="1"/>
        <rFont val="Yu Gothic UI"/>
        <family val="3"/>
        <charset val="128"/>
      </rPr>
      <t xml:space="preserve">
</t>
    </r>
    <r>
      <rPr>
        <sz val="10"/>
        <color theme="1"/>
        <rFont val="Yu Gothic UI"/>
        <family val="3"/>
        <charset val="128"/>
      </rPr>
      <t>生産計画の立案や進捗・在庫の管理等の事務的業務を行う者｡ 生産に直接従事する者、倉庫で部品の管理・搬送等を行う者は除く</t>
    </r>
    <rPh sb="30" eb="31">
      <t>オコナ</t>
    </rPh>
    <rPh sb="59" eb="60">
      <t>オコナ</t>
    </rPh>
    <phoneticPr fontId="9"/>
  </si>
  <si>
    <r>
      <rPr>
        <b/>
        <sz val="12"/>
        <color theme="1"/>
        <rFont val="Yu Gothic UI"/>
        <family val="3"/>
        <charset val="128"/>
      </rPr>
      <t>⑦ ④～⑥以外の総務・庶務</t>
    </r>
    <r>
      <rPr>
        <sz val="10"/>
        <color theme="1"/>
        <rFont val="Yu Gothic UI"/>
        <family val="3"/>
        <charset val="128"/>
      </rPr>
      <t xml:space="preserve">
いわゆる総務・庶務業務を主として担当する者</t>
    </r>
    <phoneticPr fontId="9"/>
  </si>
  <si>
    <r>
      <rPr>
        <b/>
        <sz val="12"/>
        <color theme="1"/>
        <rFont val="Yu Gothic UI"/>
        <family val="3"/>
        <charset val="128"/>
      </rPr>
      <t>⑫情報システム（SE）</t>
    </r>
    <r>
      <rPr>
        <sz val="10"/>
        <color theme="1"/>
        <rFont val="Yu Gothic UI"/>
        <family val="3"/>
        <charset val="128"/>
      </rPr>
      <t xml:space="preserve">
IT関係のシステム構築や設計等の技術的業務を行う者｡ プログラマーは除く</t>
    </r>
    <phoneticPr fontId="9"/>
  </si>
  <si>
    <t>2025年度職種別賃金実態調査表</t>
    <rPh sb="13" eb="16">
      <t>チョウサヒョウ</t>
    </rPh>
    <phoneticPr fontId="9"/>
  </si>
  <si>
    <r>
      <t>　◎調査締切日･･･</t>
    </r>
    <r>
      <rPr>
        <b/>
        <sz val="13"/>
        <color rgb="FFFF0000"/>
        <rFont val="Yu Gothic UI"/>
        <family val="3"/>
        <charset val="128"/>
      </rPr>
      <t>9月12日（金）</t>
    </r>
    <rPh sb="2" eb="4">
      <t>チョウサ</t>
    </rPh>
    <rPh sb="4" eb="5">
      <t>シ</t>
    </rPh>
    <rPh sb="5" eb="6">
      <t>キ</t>
    </rPh>
    <rPh sb="6" eb="7">
      <t>ビ</t>
    </rPh>
    <rPh sb="15" eb="16">
      <t>スイ</t>
    </rPh>
    <rPh sb="16" eb="17">
      <t>キン</t>
    </rPh>
    <phoneticPr fontId="9"/>
  </si>
  <si>
    <t>新卒採用の手法と職種別採用の実施内容</t>
    <rPh sb="0" eb="2">
      <t>シンソツ</t>
    </rPh>
    <rPh sb="2" eb="4">
      <t>サイヨウ</t>
    </rPh>
    <rPh sb="5" eb="7">
      <t>シュホウ</t>
    </rPh>
    <rPh sb="8" eb="11">
      <t>ショクシュベツ</t>
    </rPh>
    <rPh sb="11" eb="13">
      <t>サイヨウ</t>
    </rPh>
    <rPh sb="14" eb="16">
      <t>ジッシ</t>
    </rPh>
    <rPh sb="16" eb="18">
      <t>ナイヨウ</t>
    </rPh>
    <phoneticPr fontId="6"/>
  </si>
  <si>
    <t>※以下の設問は「大学卒」および「大学院卒（修士・博士）」について回答してください</t>
    <rPh sb="1" eb="3">
      <t>イカ</t>
    </rPh>
    <phoneticPr fontId="6"/>
  </si>
  <si>
    <t>（1）過去5年以内における新卒採用の実施状況</t>
    <rPh sb="3" eb="5">
      <t>カコ</t>
    </rPh>
    <rPh sb="6" eb="7">
      <t>トシ</t>
    </rPh>
    <rPh sb="7" eb="9">
      <t>イナイ</t>
    </rPh>
    <rPh sb="13" eb="15">
      <t>シンソツ</t>
    </rPh>
    <rPh sb="15" eb="17">
      <t>サイヨウ</t>
    </rPh>
    <rPh sb="18" eb="20">
      <t>ジッシ</t>
    </rPh>
    <rPh sb="20" eb="22">
      <t>ジョウキョウ</t>
    </rPh>
    <phoneticPr fontId="6"/>
  </si>
  <si>
    <r>
      <t>（2）（上記</t>
    </r>
    <r>
      <rPr>
        <b/>
        <sz val="11"/>
        <color rgb="FFFF0000"/>
        <rFont val="Yu Gothic"/>
        <family val="3"/>
        <charset val="128"/>
        <scheme val="minor"/>
      </rPr>
      <t>（1）で①</t>
    </r>
    <r>
      <rPr>
        <b/>
        <sz val="11"/>
        <color theme="1"/>
        <rFont val="Yu Gothic"/>
        <family val="3"/>
        <charset val="128"/>
        <scheme val="minor"/>
      </rPr>
      <t>と回答した方へ）新卒採用の手法（複数回答可）</t>
    </r>
    <phoneticPr fontId="6"/>
  </si>
  <si>
    <t>①　　実施している</t>
    <phoneticPr fontId="6"/>
  </si>
  <si>
    <t>②　　実施していない</t>
    <phoneticPr fontId="6"/>
  </si>
  <si>
    <t>①　　総合職／一般職別の採用</t>
    <phoneticPr fontId="6"/>
  </si>
  <si>
    <t>②　　コース別の採用（事務系／技術系など）</t>
    <rPh sb="6" eb="7">
      <t>ベツ</t>
    </rPh>
    <rPh sb="8" eb="10">
      <t>サイヨウ</t>
    </rPh>
    <rPh sb="11" eb="14">
      <t>ジムケイ</t>
    </rPh>
    <rPh sb="15" eb="18">
      <t>ギジュツケイ</t>
    </rPh>
    <phoneticPr fontId="6"/>
  </si>
  <si>
    <t>③　　職種別の採用</t>
    <phoneticPr fontId="6"/>
  </si>
  <si>
    <t>④　　勤務地（エリア）別の採用</t>
    <phoneticPr fontId="6"/>
  </si>
  <si>
    <t>⑤　　特に区分は設けず一括採用</t>
    <phoneticPr fontId="6"/>
  </si>
  <si>
    <t>⑥　　その他</t>
    <rPh sb="5" eb="6">
      <t>タ</t>
    </rPh>
    <phoneticPr fontId="6"/>
  </si>
  <si>
    <r>
      <t>（3）</t>
    </r>
    <r>
      <rPr>
        <b/>
        <sz val="11"/>
        <rFont val="Yu Gothic"/>
        <family val="3"/>
        <charset val="128"/>
        <scheme val="minor"/>
      </rPr>
      <t>（上記</t>
    </r>
    <r>
      <rPr>
        <b/>
        <sz val="11"/>
        <color rgb="FFFF0000"/>
        <rFont val="Yu Gothic"/>
        <family val="3"/>
        <charset val="128"/>
        <scheme val="minor"/>
      </rPr>
      <t>（2）で③</t>
    </r>
    <r>
      <rPr>
        <b/>
        <sz val="11"/>
        <rFont val="Yu Gothic"/>
        <family val="3"/>
        <charset val="128"/>
        <scheme val="minor"/>
      </rPr>
      <t>と回答した方へ）個別に採用している職種（複数回答可）</t>
    </r>
    <rPh sb="4" eb="6">
      <t>ジョウキ</t>
    </rPh>
    <rPh sb="12" eb="14">
      <t>カイトウ</t>
    </rPh>
    <rPh sb="16" eb="17">
      <t>ホウ</t>
    </rPh>
    <rPh sb="19" eb="21">
      <t>コベツ</t>
    </rPh>
    <rPh sb="22" eb="24">
      <t>サイヨウ</t>
    </rPh>
    <rPh sb="28" eb="30">
      <t>ショクシュ</t>
    </rPh>
    <rPh sb="31" eb="33">
      <t>フクスウ</t>
    </rPh>
    <rPh sb="33" eb="35">
      <t>カイトウ</t>
    </rPh>
    <rPh sb="35" eb="36">
      <t>カ</t>
    </rPh>
    <phoneticPr fontId="6"/>
  </si>
  <si>
    <t>①　　営業</t>
    <rPh sb="3" eb="5">
      <t>エイギョウ</t>
    </rPh>
    <phoneticPr fontId="6"/>
  </si>
  <si>
    <t>②　　財務経理</t>
    <rPh sb="3" eb="5">
      <t>ザイム</t>
    </rPh>
    <rPh sb="5" eb="7">
      <t>ケイリ</t>
    </rPh>
    <phoneticPr fontId="6"/>
  </si>
  <si>
    <t>③　　法務・特許</t>
    <rPh sb="3" eb="5">
      <t>ホウム</t>
    </rPh>
    <rPh sb="6" eb="8">
      <t>トッキョ</t>
    </rPh>
    <phoneticPr fontId="6"/>
  </si>
  <si>
    <t>④　　人事労務</t>
    <rPh sb="3" eb="5">
      <t>ジンジ</t>
    </rPh>
    <rPh sb="5" eb="7">
      <t>ロウム</t>
    </rPh>
    <phoneticPr fontId="6"/>
  </si>
  <si>
    <t>⑤　　研究</t>
    <rPh sb="3" eb="5">
      <t>ケンキュウ</t>
    </rPh>
    <phoneticPr fontId="6"/>
  </si>
  <si>
    <t>⑥　　開発・設計</t>
    <rPh sb="3" eb="5">
      <t>カイハツ</t>
    </rPh>
    <rPh sb="6" eb="8">
      <t>セッケイ</t>
    </rPh>
    <phoneticPr fontId="6"/>
  </si>
  <si>
    <t>⑦　　生産技術</t>
    <rPh sb="3" eb="5">
      <t>セイサン</t>
    </rPh>
    <rPh sb="5" eb="7">
      <t>ギジュツ</t>
    </rPh>
    <phoneticPr fontId="6"/>
  </si>
  <si>
    <t>⑧　　コンサルタント</t>
    <phoneticPr fontId="6"/>
  </si>
  <si>
    <t>⑨　　アナリスト</t>
    <phoneticPr fontId="6"/>
  </si>
  <si>
    <t>⑩　　情報システム（SE）</t>
    <rPh sb="3" eb="5">
      <t>ジョウホウ</t>
    </rPh>
    <phoneticPr fontId="6"/>
  </si>
  <si>
    <t>⑪　　AIエンジニア</t>
    <phoneticPr fontId="6"/>
  </si>
  <si>
    <t>⑫　　データサイエンティスト</t>
    <phoneticPr fontId="6"/>
  </si>
  <si>
    <t>⑬　　その他</t>
    <rPh sb="5" eb="6">
      <t>タ</t>
    </rPh>
    <phoneticPr fontId="6"/>
  </si>
  <si>
    <r>
      <t>（4）（上記</t>
    </r>
    <r>
      <rPr>
        <b/>
        <sz val="11"/>
        <color rgb="FFFF0000"/>
        <rFont val="Yu Gothic"/>
        <family val="3"/>
        <charset val="128"/>
        <scheme val="minor"/>
      </rPr>
      <t>（2）で②または③もしくはその両方</t>
    </r>
    <r>
      <rPr>
        <b/>
        <sz val="11"/>
        <color theme="1"/>
        <rFont val="Yu Gothic"/>
        <family val="3"/>
        <charset val="128"/>
        <scheme val="minor"/>
      </rPr>
      <t>と回答した方へ）コース・職種別の初任給額の設定状況</t>
    </r>
    <phoneticPr fontId="6"/>
  </si>
  <si>
    <t>※ 同じ条件（学歴・年齢・勤務地等）で比べた場合について回答してください</t>
  </si>
  <si>
    <t>※ 諸手当を含めた支給額で回答してください（時間外手当、通勤手当は除く）</t>
  </si>
  <si>
    <t>※ 固定残業代の設定がある場合は支給額に含めてください</t>
  </si>
  <si>
    <t>①　　コース・職種別に初任給額を設定</t>
    <phoneticPr fontId="6"/>
  </si>
  <si>
    <t>②　　すべてのコース・職種で一律に設定</t>
    <phoneticPr fontId="6"/>
  </si>
  <si>
    <t>③　　その他</t>
    <rPh sb="5" eb="6">
      <t>タ</t>
    </rPh>
    <phoneticPr fontId="6"/>
  </si>
  <si>
    <r>
      <t>（5）（上記</t>
    </r>
    <r>
      <rPr>
        <b/>
        <sz val="11"/>
        <color rgb="FFFF0000"/>
        <rFont val="Yu Gothic"/>
        <family val="3"/>
        <charset val="128"/>
        <scheme val="minor"/>
      </rPr>
      <t>（4）で①</t>
    </r>
    <r>
      <rPr>
        <b/>
        <sz val="11"/>
        <color theme="1"/>
        <rFont val="Yu Gothic"/>
        <family val="3"/>
        <charset val="128"/>
        <scheme val="minor"/>
      </rPr>
      <t>と回答した方へ）初任給額の具体的な設定方法</t>
    </r>
    <phoneticPr fontId="6"/>
  </si>
  <si>
    <t>例：「事務系と技術系は30 万円、A I エンジニアは40 万円以上で個別に設定」
　　「研究開発職のみ別途手当5 万円を支給し35 万円。それ以外は30 万円」</t>
    <rPh sb="0" eb="1">
      <t>レイ</t>
    </rPh>
    <phoneticPr fontId="6"/>
  </si>
  <si>
    <t>新卒採用の実施状況</t>
    <rPh sb="0" eb="2">
      <t>シンソツ</t>
    </rPh>
    <rPh sb="2" eb="4">
      <t>サイヨウ</t>
    </rPh>
    <rPh sb="5" eb="7">
      <t>ジッシ</t>
    </rPh>
    <rPh sb="7" eb="9">
      <t>ジョウキョウ</t>
    </rPh>
    <phoneticPr fontId="6"/>
  </si>
  <si>
    <t>実施している</t>
    <phoneticPr fontId="6"/>
  </si>
  <si>
    <t>実施していない</t>
    <phoneticPr fontId="6"/>
  </si>
  <si>
    <t>① 総合職／一般職別の採用</t>
    <rPh sb="2" eb="4">
      <t>ソウゴウ</t>
    </rPh>
    <rPh sb="4" eb="5">
      <t>ショク</t>
    </rPh>
    <rPh sb="6" eb="8">
      <t>イッパン</t>
    </rPh>
    <rPh sb="8" eb="9">
      <t>ショク</t>
    </rPh>
    <rPh sb="9" eb="10">
      <t>ベツ</t>
    </rPh>
    <rPh sb="11" eb="13">
      <t>サイヨウ</t>
    </rPh>
    <phoneticPr fontId="6"/>
  </si>
  <si>
    <t>② コース別の採用</t>
    <rPh sb="5" eb="6">
      <t>ベツ</t>
    </rPh>
    <rPh sb="7" eb="9">
      <t>サイヨウ</t>
    </rPh>
    <phoneticPr fontId="6"/>
  </si>
  <si>
    <t>③ 職種別の採用</t>
    <rPh sb="2" eb="5">
      <t>ショクシュベツ</t>
    </rPh>
    <rPh sb="6" eb="8">
      <t>サイヨウ</t>
    </rPh>
    <phoneticPr fontId="6"/>
  </si>
  <si>
    <t>④ 勤務地（エリア）別の採用</t>
    <rPh sb="2" eb="5">
      <t>キンムチ</t>
    </rPh>
    <rPh sb="10" eb="11">
      <t>ベツ</t>
    </rPh>
    <rPh sb="12" eb="14">
      <t>サイヨウ</t>
    </rPh>
    <phoneticPr fontId="6"/>
  </si>
  <si>
    <t>⑤ 特に区分は設けず一括採用</t>
    <phoneticPr fontId="6"/>
  </si>
  <si>
    <t>⑥ その他</t>
    <rPh sb="4" eb="5">
      <t>タ</t>
    </rPh>
    <phoneticPr fontId="6"/>
  </si>
  <si>
    <t>新卒採用の手法</t>
    <rPh sb="0" eb="2">
      <t>シンソツ</t>
    </rPh>
    <rPh sb="2" eb="4">
      <t>サイヨウ</t>
    </rPh>
    <rPh sb="5" eb="7">
      <t>シュホウ</t>
    </rPh>
    <phoneticPr fontId="6"/>
  </si>
  <si>
    <t>⑥ その他内容</t>
    <rPh sb="4" eb="5">
      <t>タ</t>
    </rPh>
    <rPh sb="5" eb="7">
      <t>ナイヨウ</t>
    </rPh>
    <phoneticPr fontId="6"/>
  </si>
  <si>
    <t>個別に採用している職種</t>
    <rPh sb="0" eb="2">
      <t>コベツ</t>
    </rPh>
    <rPh sb="3" eb="5">
      <t>サイヨウ</t>
    </rPh>
    <rPh sb="9" eb="11">
      <t>ショクシュ</t>
    </rPh>
    <phoneticPr fontId="6"/>
  </si>
  <si>
    <t>① 営業</t>
    <phoneticPr fontId="6"/>
  </si>
  <si>
    <t>② 財務経理</t>
    <phoneticPr fontId="6"/>
  </si>
  <si>
    <t>③ 法務・特許</t>
    <phoneticPr fontId="6"/>
  </si>
  <si>
    <t>④ 人事労務</t>
    <phoneticPr fontId="6"/>
  </si>
  <si>
    <t>⑤ 研究</t>
    <phoneticPr fontId="6"/>
  </si>
  <si>
    <t>⑥ 開発・設計</t>
    <rPh sb="2" eb="4">
      <t>カイハツ</t>
    </rPh>
    <rPh sb="5" eb="7">
      <t>セッケイ</t>
    </rPh>
    <phoneticPr fontId="6"/>
  </si>
  <si>
    <t>⑦ 生産技術</t>
    <phoneticPr fontId="6"/>
  </si>
  <si>
    <t>⑧ コンサルタント</t>
    <phoneticPr fontId="6"/>
  </si>
  <si>
    <t>⑨ アナリスト</t>
    <phoneticPr fontId="6"/>
  </si>
  <si>
    <t>⑩ 情報システム（SE）</t>
    <phoneticPr fontId="6"/>
  </si>
  <si>
    <t>⑪ AI エンジニア</t>
    <phoneticPr fontId="6"/>
  </si>
  <si>
    <t>⑫ データサイエンティスト</t>
    <phoneticPr fontId="6"/>
  </si>
  <si>
    <t>⑬ その他</t>
    <rPh sb="4" eb="5">
      <t>タ</t>
    </rPh>
    <phoneticPr fontId="6"/>
  </si>
  <si>
    <t>⑬ その他内容</t>
    <rPh sb="4" eb="5">
      <t>タ</t>
    </rPh>
    <rPh sb="5" eb="7">
      <t>ナイヨウ</t>
    </rPh>
    <phoneticPr fontId="6"/>
  </si>
  <si>
    <t>初任給額の設定状況</t>
    <rPh sb="0" eb="3">
      <t>ショニンキュウ</t>
    </rPh>
    <rPh sb="3" eb="4">
      <t>ガク</t>
    </rPh>
    <rPh sb="5" eb="7">
      <t>セッテイ</t>
    </rPh>
    <rPh sb="7" eb="9">
      <t>ジョウキョウ</t>
    </rPh>
    <phoneticPr fontId="6"/>
  </si>
  <si>
    <t>① コース・職種別に初任給額を設定</t>
    <phoneticPr fontId="6"/>
  </si>
  <si>
    <t>② すべてのコース・職種で一律に設定</t>
    <phoneticPr fontId="6"/>
  </si>
  <si>
    <t>③ その他</t>
    <rPh sb="4" eb="5">
      <t>タ</t>
    </rPh>
    <phoneticPr fontId="6"/>
  </si>
  <si>
    <t>④ その他内容</t>
    <rPh sb="4" eb="5">
      <t>タ</t>
    </rPh>
    <rPh sb="5" eb="7">
      <t>ナイヨウ</t>
    </rPh>
    <phoneticPr fontId="6"/>
  </si>
  <si>
    <t>初任給額の具体的な設定方法</t>
    <phoneticPr fontId="6"/>
  </si>
  <si>
    <t>2025年度職種別賃金実態調査　ご記入上の留意点</t>
    <rPh sb="4" eb="5">
      <t>ネン</t>
    </rPh>
    <rPh sb="5" eb="6">
      <t>ド</t>
    </rPh>
    <rPh sb="6" eb="9">
      <t>ショクシュベツ</t>
    </rPh>
    <rPh sb="9" eb="11">
      <t>チンギン</t>
    </rPh>
    <rPh sb="11" eb="13">
      <t>ジッタイ</t>
    </rPh>
    <rPh sb="13" eb="15">
      <t>チョウサ</t>
    </rPh>
    <rPh sb="17" eb="19">
      <t>キニュウ</t>
    </rPh>
    <rPh sb="19" eb="20">
      <t>ジョウ</t>
    </rPh>
    <rPh sb="21" eb="24">
      <t>リュウイテン</t>
    </rPh>
    <phoneticPr fontId="9"/>
  </si>
  <si>
    <r>
      <rPr>
        <b/>
        <sz val="12"/>
        <color theme="1"/>
        <rFont val="Yu Gothic UI"/>
        <family val="3"/>
        <charset val="128"/>
      </rPr>
      <t xml:space="preserve">• </t>
    </r>
    <r>
      <rPr>
        <sz val="12"/>
        <color theme="1"/>
        <rFont val="Yu Gothic UI"/>
        <family val="3"/>
        <charset val="128"/>
      </rPr>
      <t>直近の賃上げ後の水準で、</t>
    </r>
    <r>
      <rPr>
        <b/>
        <sz val="12"/>
        <color theme="1"/>
        <rFont val="Yu Gothic UI"/>
        <family val="3"/>
        <charset val="128"/>
      </rPr>
      <t>諸手当を含む</t>
    </r>
    <r>
      <rPr>
        <sz val="12"/>
        <color theme="1"/>
        <rFont val="Yu Gothic UI"/>
        <family val="3"/>
        <charset val="128"/>
      </rPr>
      <t xml:space="preserve">1カ月当たりの金額
</t>
    </r>
    <r>
      <rPr>
        <b/>
        <sz val="12"/>
        <color theme="1"/>
        <rFont val="Yu Gothic UI"/>
        <family val="3"/>
        <charset val="128"/>
      </rPr>
      <t>•</t>
    </r>
    <r>
      <rPr>
        <sz val="12"/>
        <color theme="1"/>
        <rFont val="Yu Gothic UI"/>
        <family val="3"/>
        <charset val="128"/>
      </rPr>
      <t xml:space="preserve"> </t>
    </r>
    <r>
      <rPr>
        <b/>
        <sz val="12"/>
        <color rgb="FFFF0000"/>
        <rFont val="Yu Gothic UI"/>
        <family val="3"/>
        <charset val="128"/>
      </rPr>
      <t>通勤手当・時間外手当・固定残業代</t>
    </r>
    <r>
      <rPr>
        <sz val="12"/>
        <color theme="1"/>
        <rFont val="Yu Gothic UI"/>
        <family val="3"/>
        <charset val="128"/>
      </rPr>
      <t>は除く</t>
    </r>
    <phoneticPr fontId="9"/>
  </si>
  <si>
    <r>
      <rPr>
        <b/>
        <sz val="12"/>
        <color theme="1"/>
        <rFont val="Yu Gothic UI"/>
        <family val="3"/>
        <charset val="128"/>
      </rPr>
      <t>• 2024年年末賞与および2025年夏季賞与の実績合計額</t>
    </r>
    <r>
      <rPr>
        <sz val="12"/>
        <color theme="1"/>
        <rFont val="Yu Gothic UI"/>
        <family val="3"/>
        <charset val="128"/>
      </rPr>
      <t xml:space="preserve">
（期末手当、決算賞与、奨励手当等の名目で支給される一時金がある場合は合算）</t>
    </r>
    <phoneticPr fontId="9"/>
  </si>
  <si>
    <r>
      <rPr>
        <b/>
        <sz val="12"/>
        <color rgb="FFFF0000"/>
        <rFont val="Yu Gothic UI"/>
        <family val="3"/>
        <charset val="128"/>
      </rPr>
      <t>2025年度の新卒入社者</t>
    </r>
    <r>
      <rPr>
        <sz val="12"/>
        <color theme="1"/>
        <rFont val="Yu Gothic UI"/>
        <family val="3"/>
        <charset val="128"/>
      </rPr>
      <t>／</t>
    </r>
    <r>
      <rPr>
        <b/>
        <sz val="12"/>
        <color rgb="FFFF0000"/>
        <rFont val="Yu Gothic UI"/>
        <family val="3"/>
        <charset val="128"/>
      </rPr>
      <t>期中の中途採用者</t>
    </r>
    <r>
      <rPr>
        <sz val="12"/>
        <color theme="1"/>
        <rFont val="Yu Gothic UI"/>
        <family val="3"/>
        <charset val="128"/>
      </rPr>
      <t>／休職者／期中に異動または職務・職位変更のあった者／適用される賃金制度が期中に改定された者／海外駐在員</t>
    </r>
    <rPh sb="4" eb="6">
      <t>ネンド</t>
    </rPh>
    <rPh sb="7" eb="12">
      <t>シンソツニュウシャシャ</t>
    </rPh>
    <phoneticPr fontId="9"/>
  </si>
  <si>
    <r>
      <t>同一職位対象者のうち、</t>
    </r>
    <r>
      <rPr>
        <b/>
        <sz val="12"/>
        <color theme="1"/>
        <rFont val="Yu Gothic UI"/>
        <family val="3"/>
        <charset val="128"/>
      </rPr>
      <t>年収額（＝直近の賃上げ後の月例給与×12＋2024年年末賞与＋2025年夏季賞与）</t>
    </r>
    <r>
      <rPr>
        <sz val="12"/>
        <color theme="1"/>
        <rFont val="Yu Gothic UI"/>
        <family val="3"/>
        <charset val="128"/>
      </rPr>
      <t>が最も高い者を最高年収者、最も低い者を最低年収者とする</t>
    </r>
    <phoneticPr fontId="9"/>
  </si>
  <si>
    <t>①部長・人数</t>
  </si>
  <si>
    <t>①部長・平均・平均年齢</t>
  </si>
  <si>
    <t>①部長・平均・月例給与</t>
  </si>
  <si>
    <t>①部長・平均・年間賞与</t>
  </si>
  <si>
    <t>①部長・最高・年齢</t>
  </si>
  <si>
    <t>①部長・最高・月例給与</t>
  </si>
  <si>
    <t>①部長・最高・年間賞与</t>
  </si>
  <si>
    <t>①部長・最低・年齢</t>
  </si>
  <si>
    <t>①部長・最低・月例給与</t>
  </si>
  <si>
    <t>①部長・最低・年間賞与</t>
  </si>
  <si>
    <t>①課長・人数</t>
  </si>
  <si>
    <t>①課長・平均・年齢</t>
  </si>
  <si>
    <t>①課長・平均・月例給与</t>
  </si>
  <si>
    <t>①課長・平均・年間賞与</t>
  </si>
  <si>
    <t>①課長・最高・年齢</t>
  </si>
  <si>
    <t>①課長・最高・月例給与</t>
  </si>
  <si>
    <t>①課長・最高・年間賞与</t>
  </si>
  <si>
    <t>①課長・最低・年齢</t>
  </si>
  <si>
    <t>①課長・最低・月例給与</t>
  </si>
  <si>
    <t>①課長・最低・年間賞与</t>
  </si>
  <si>
    <t>①係長クラス・人数</t>
  </si>
  <si>
    <t>①係長クラス・平均・年齢</t>
  </si>
  <si>
    <t>①係長クラス・平均・月例給与</t>
  </si>
  <si>
    <t>①係長クラス・平均・年間賞与</t>
  </si>
  <si>
    <t>①係長クラス・最高・年齢</t>
  </si>
  <si>
    <t>①係長クラス・最高・月例給与</t>
  </si>
  <si>
    <t>①係長クラス・最高・年間賞与</t>
  </si>
  <si>
    <t>①係長クラス・最低・年齢</t>
  </si>
  <si>
    <t>①係長クラス・最低・月例給与</t>
  </si>
  <si>
    <t>①係長クラス・最低・年間賞与</t>
  </si>
  <si>
    <t>①一般社員・人数</t>
  </si>
  <si>
    <t>①一般社員・平均・年齢</t>
  </si>
  <si>
    <t>①一般社員・平均・月例給与</t>
  </si>
  <si>
    <t>①一般社員・平均・年間賞与</t>
  </si>
  <si>
    <t>①一般社員・最高・年齢</t>
  </si>
  <si>
    <t>①一般社員・最高・月例給与</t>
  </si>
  <si>
    <t>①一般社員・最高・年間賞与</t>
  </si>
  <si>
    <t>①一般社員・最低・年齢</t>
  </si>
  <si>
    <t>①一般社員・最低・月例給与</t>
  </si>
  <si>
    <t>①一般社員・最低・年間賞与</t>
  </si>
  <si>
    <t>②部長・人数</t>
  </si>
  <si>
    <t>②部長・平均・年齢</t>
  </si>
  <si>
    <t>②部長・平均・月例給与</t>
  </si>
  <si>
    <t>②部長・平均・年間賞与</t>
  </si>
  <si>
    <t>②部長・最高・年齢</t>
  </si>
  <si>
    <t>②部長・最高・月例給与</t>
  </si>
  <si>
    <t>②部長・最高・年間賞与</t>
  </si>
  <si>
    <t>②部長・最低・年齢</t>
  </si>
  <si>
    <t>②部長・最低・月例給与</t>
  </si>
  <si>
    <t>②部長・最低・年間賞与</t>
  </si>
  <si>
    <t>②課長・人数</t>
  </si>
  <si>
    <t>②課長・平均・年齢</t>
  </si>
  <si>
    <t>②課長・平均・月例給与</t>
  </si>
  <si>
    <t>②課長・平均・年間賞与</t>
  </si>
  <si>
    <t>②課長・最高・年齢</t>
  </si>
  <si>
    <t>②課長・最高・月例給与</t>
  </si>
  <si>
    <t>②課長・最高・年間賞与</t>
  </si>
  <si>
    <t>②課長・最低・年齢</t>
  </si>
  <si>
    <t>②課長・最低・月例給与</t>
  </si>
  <si>
    <t>②課長・最低・年間賞与</t>
  </si>
  <si>
    <t>②係長クラス・人数</t>
  </si>
  <si>
    <t>②係長クラス・平均・年齢</t>
  </si>
  <si>
    <t>②係長クラス・平均・月例給与</t>
  </si>
  <si>
    <t>②係長クラス・平均・年間賞与</t>
  </si>
  <si>
    <t>②係長クラス・最高・年齢</t>
  </si>
  <si>
    <t>②係長クラス・最高・月例給与</t>
  </si>
  <si>
    <t>②係長クラス・最高・年間賞与</t>
  </si>
  <si>
    <t>②係長クラス・最低・年齢</t>
  </si>
  <si>
    <t>②係長クラス・最低・月例給与</t>
  </si>
  <si>
    <t>②係長クラス・最低・年間賞与</t>
  </si>
  <si>
    <t>②一般社員・人数</t>
  </si>
  <si>
    <t>②一般社員・平均・年齢</t>
  </si>
  <si>
    <t>②一般社員・平均・月例給与</t>
  </si>
  <si>
    <t>②一般社員・平均・年間賞与</t>
  </si>
  <si>
    <t>②一般社員・最高・年齢</t>
  </si>
  <si>
    <t>②一般社員・最高・月例給与</t>
  </si>
  <si>
    <t>②一般社員・最高・年間賞与</t>
  </si>
  <si>
    <t>②一般社員・最低・年齢</t>
  </si>
  <si>
    <t>②一般社員・最低・月例</t>
  </si>
  <si>
    <t>②一般社員・最低・年間賞与</t>
  </si>
  <si>
    <t>③部長・人数</t>
  </si>
  <si>
    <t>③部長・平均・年齢</t>
  </si>
  <si>
    <t>③部長・平均・月例給与</t>
  </si>
  <si>
    <t>③部長・平均・年間賞与</t>
  </si>
  <si>
    <t>③部長・最高・年齢</t>
  </si>
  <si>
    <t>③部長・最高・月例給与</t>
  </si>
  <si>
    <t>③部長・最高・年間賞与</t>
  </si>
  <si>
    <t>③部長・最低・年齢</t>
  </si>
  <si>
    <t>③部長・最低・月例給与</t>
  </si>
  <si>
    <t>③部長・最低・年間賞与</t>
  </si>
  <si>
    <t>③課長・人数</t>
  </si>
  <si>
    <t>③課長・平均・年齢</t>
  </si>
  <si>
    <t>③課長・平均・月例給与</t>
  </si>
  <si>
    <t>③課長・平均・年間賞与</t>
  </si>
  <si>
    <t>③課長・最高・年齢</t>
  </si>
  <si>
    <t>③課長・最高・月例給与</t>
  </si>
  <si>
    <t>③課長・最高・年間賞与</t>
  </si>
  <si>
    <t>③課長・最低・年齢</t>
  </si>
  <si>
    <t>③課長・最低・月例給与</t>
  </si>
  <si>
    <t>③課長・最低・年間賞与</t>
  </si>
  <si>
    <t>③係長クラス・人数</t>
  </si>
  <si>
    <t>③係長クラス・平均・年齢</t>
  </si>
  <si>
    <t>③係長クラス・平均・月例給与</t>
  </si>
  <si>
    <t>③係長クラス・平均・年間賞与</t>
  </si>
  <si>
    <t>③係長クラス・最高・年齢</t>
  </si>
  <si>
    <t>③係長クラス・最高・月例給与</t>
  </si>
  <si>
    <t>③係長クラス・最高・年間賞与</t>
  </si>
  <si>
    <t>③係長クラス・最低・年齢</t>
  </si>
  <si>
    <t>③係長クラス・最低・月例給与</t>
  </si>
  <si>
    <t>③係長クラス・最低・年間賞与</t>
  </si>
  <si>
    <t>③一般社員・人数</t>
  </si>
  <si>
    <t>③一般社員・平均・年齢</t>
  </si>
  <si>
    <t>③一般社員・平均・月例給与</t>
  </si>
  <si>
    <t>③一般社員・平均・年間賞与</t>
  </si>
  <si>
    <t>③一般社員・最高・年齢</t>
  </si>
  <si>
    <t>③一般社員・最高・月例給与</t>
  </si>
  <si>
    <t>③一般社員・最高・年間賞与</t>
  </si>
  <si>
    <t>③一般社員・最低・年齢</t>
  </si>
  <si>
    <t>③一般社員・最低・月例給与</t>
  </si>
  <si>
    <t>③一般社員・最低・年間賞与</t>
  </si>
  <si>
    <t>④部長・人数</t>
  </si>
  <si>
    <t>④部長・平均・年齢</t>
  </si>
  <si>
    <t>④部長・平均・月例給与</t>
  </si>
  <si>
    <t>④部長・平均・年間賞与</t>
  </si>
  <si>
    <t>④部長・最高・年齢</t>
  </si>
  <si>
    <t>④部長・最高・月例給与</t>
  </si>
  <si>
    <t>④部長・最高・年間賞与</t>
  </si>
  <si>
    <t>④部長・最低・年齢</t>
  </si>
  <si>
    <t>④部長・最低・月例給与</t>
  </si>
  <si>
    <t>④部長・最低・年間賞与</t>
  </si>
  <si>
    <t>④課長・人数</t>
  </si>
  <si>
    <t>④課長・平均・年齢</t>
  </si>
  <si>
    <t>④課長・平均・月例給与</t>
  </si>
  <si>
    <t>④課長・平均・年間賞与</t>
  </si>
  <si>
    <t>④課長・最高・年齢</t>
  </si>
  <si>
    <t>④課長・最高・月例給与</t>
  </si>
  <si>
    <t>④課長・最高・年間賞与</t>
  </si>
  <si>
    <t>④課長・最低・年齢</t>
  </si>
  <si>
    <t>④課長・最低・月例給与</t>
  </si>
  <si>
    <t>④課長・最低・年間賞与</t>
  </si>
  <si>
    <t>④係長クラス・人数</t>
  </si>
  <si>
    <t>④係長クラス・平均・年齢</t>
  </si>
  <si>
    <t>④係長クラス・平均・月例給与</t>
  </si>
  <si>
    <t>④係長クラス・平均・年間賞与</t>
  </si>
  <si>
    <t>④係長クラス・最高・年齢</t>
  </si>
  <si>
    <t>④係長クラス・最高・月例給与</t>
  </si>
  <si>
    <t>④係長クラス・最高・年間賞与</t>
  </si>
  <si>
    <t>④係長クラス・最低・年齢</t>
  </si>
  <si>
    <t>④係長クラス・最低・月例給与</t>
  </si>
  <si>
    <t>④係長クラス・最低・年間賞与</t>
  </si>
  <si>
    <t>④一般社員・人数</t>
  </si>
  <si>
    <t>④一般社員・平均・年齢</t>
  </si>
  <si>
    <t>④一般社員・平均・月例給与</t>
  </si>
  <si>
    <t>④一般社員・平均・年間賞与</t>
  </si>
  <si>
    <t>④一般社員・最高・年齢</t>
  </si>
  <si>
    <t>④一般社員・最高・月例給与</t>
  </si>
  <si>
    <t>④一般社員・最高・年間賞与</t>
  </si>
  <si>
    <t>④一般社員・最低・年齢</t>
  </si>
  <si>
    <t>④一般社員・最低・月例給与</t>
  </si>
  <si>
    <t>④一般社員・最低・年間賞与</t>
  </si>
  <si>
    <t>⑤部長・人数</t>
  </si>
  <si>
    <t>⑤部長・平均・年齢</t>
  </si>
  <si>
    <t>⑤部長・平均・月例給与</t>
  </si>
  <si>
    <t>⑤部長・平均・年間賞与</t>
  </si>
  <si>
    <t>⑤部長・最高・年齢</t>
  </si>
  <si>
    <t>⑤部長・最高・月例給与</t>
  </si>
  <si>
    <t>⑤部長・最高・年間賞与</t>
  </si>
  <si>
    <t>⑤部長・最低・年齢</t>
  </si>
  <si>
    <t>⑤部長・最低・月例給与</t>
  </si>
  <si>
    <t>⑤部長・最低・年間賞与</t>
  </si>
  <si>
    <t>⑤課長・人数</t>
  </si>
  <si>
    <t>⑤課長・平均・年齢</t>
  </si>
  <si>
    <t>⑤課長・平均・月例給与</t>
  </si>
  <si>
    <t>⑤課長・平均・年間賞与</t>
  </si>
  <si>
    <t>⑤課長・最高・年齢</t>
  </si>
  <si>
    <t>⑤課長・最高・月例給与</t>
  </si>
  <si>
    <t>⑤課長・最高・年間賞与</t>
  </si>
  <si>
    <t>⑤課長・最低・年齢</t>
  </si>
  <si>
    <t>⑤課長・最低・月例給与</t>
  </si>
  <si>
    <t>⑤課長・最低・年間賞与</t>
  </si>
  <si>
    <t>⑤係長クラス・人数</t>
  </si>
  <si>
    <t>⑤係長クラス・平均・年齢</t>
  </si>
  <si>
    <t>⑤係長クラス・平均・月例給与</t>
  </si>
  <si>
    <t>⑤係クラス・平均・年間賞与</t>
  </si>
  <si>
    <t>⑤係長クラス・最高・年齢</t>
  </si>
  <si>
    <t>⑤係長クラス・最高・月例給与</t>
  </si>
  <si>
    <t>⑤係長クラス・最高・年間賞与</t>
  </si>
  <si>
    <t>⑤係長クラス・最低・年齢</t>
  </si>
  <si>
    <t>⑤係長クラス・最低・年間賞与</t>
  </si>
  <si>
    <t>⑤一般社員・人数</t>
  </si>
  <si>
    <t>⑤一般社員・平均・年齢</t>
  </si>
  <si>
    <t>⑤一般社員・平均・月例給与</t>
  </si>
  <si>
    <t>⑤一般社員・平均・年間賞与</t>
  </si>
  <si>
    <t>⑤一般社員・最高・年齢</t>
  </si>
  <si>
    <t>⑤一般社員・最高・月例給与</t>
  </si>
  <si>
    <t>⑤一般社員・最高・年間賞与</t>
  </si>
  <si>
    <t>⑤一般社員・最低・年齢</t>
  </si>
  <si>
    <t>⑤一般社員・最低・月例給与</t>
  </si>
  <si>
    <t>⑤一般社員・最低・年間賞与</t>
  </si>
  <si>
    <t>⑥部長・人数</t>
  </si>
  <si>
    <t>⑥部長・平均・年齢</t>
  </si>
  <si>
    <t>⑥部長・平均・月例給与</t>
  </si>
  <si>
    <t>⑥部長・平均・年間賞与</t>
  </si>
  <si>
    <t>⑥部長・最高・年齢</t>
  </si>
  <si>
    <t>⑥部長・最高・月例給与</t>
  </si>
  <si>
    <t>⑥部長・最高・年間賞与</t>
  </si>
  <si>
    <t>⑥部長・最低・年齢</t>
  </si>
  <si>
    <t>⑥部長・最低・月例給与</t>
  </si>
  <si>
    <t>⑥部長・最低・年間賞与</t>
  </si>
  <si>
    <t>⑥課長・人数</t>
  </si>
  <si>
    <t>⑥課長・平均・年齢</t>
  </si>
  <si>
    <t>⑥課長・平均・月例給与</t>
  </si>
  <si>
    <t>⑥課長・平均・年間賞与</t>
  </si>
  <si>
    <t>⑥課長・最高・年齢</t>
  </si>
  <si>
    <t>⑥課長・最高・月例給与</t>
  </si>
  <si>
    <t>⑥課長・最高・年間賞与</t>
  </si>
  <si>
    <t>⑥課長・最低・年齢</t>
  </si>
  <si>
    <t>⑥課長・最低・月例給与</t>
  </si>
  <si>
    <t>⑥課長・最低・年間賞与</t>
  </si>
  <si>
    <t>⑥係長クラス・人数</t>
  </si>
  <si>
    <t>⑥係長クラス・平均・年齢</t>
  </si>
  <si>
    <t>⑥係長クラス・平均・月例給与</t>
  </si>
  <si>
    <t>⑥係長クラス・平均・年間賞与</t>
  </si>
  <si>
    <t>⑥係長クラス・最高・年齢</t>
  </si>
  <si>
    <t>⑥係長クラス・最高・月例給与</t>
  </si>
  <si>
    <t>⑥係長クラス・最高・年間賞与</t>
  </si>
  <si>
    <t>⑥係長クラス・最低・年齢</t>
  </si>
  <si>
    <t>⑥係長クラス・最低・月例給与</t>
  </si>
  <si>
    <t>⑥係長クラス・最低・年間賞与</t>
  </si>
  <si>
    <t>⑥一般社員・人数</t>
  </si>
  <si>
    <t>⑥一般社員・平均・年齢</t>
  </si>
  <si>
    <t>⑥一般社員・平均・月例給与</t>
  </si>
  <si>
    <t>⑥一般社員・平均・年間賞与</t>
  </si>
  <si>
    <t>⑥一般社員・最高・年齢</t>
  </si>
  <si>
    <t>⑥一般社員・最高・月例給与</t>
  </si>
  <si>
    <t>⑥一般社員・最高・年間賞与</t>
  </si>
  <si>
    <t>⑥一般社員・最低・年齢</t>
  </si>
  <si>
    <t>⑥一般社員・最低・月例給与</t>
  </si>
  <si>
    <t>⑥一般社員・最低・年間賞与</t>
  </si>
  <si>
    <t>⑦部長・人数</t>
  </si>
  <si>
    <t>⑦部長・平均・年齢</t>
  </si>
  <si>
    <t>⑦部長・平均・月例給与</t>
  </si>
  <si>
    <t>⑦部長・平均・年間賞与</t>
  </si>
  <si>
    <t>⑦部長・最高・年齢</t>
  </si>
  <si>
    <t>⑦部長・最高・月例給与</t>
  </si>
  <si>
    <t>⑦部長・最高・年間賞与</t>
  </si>
  <si>
    <t>⑦部長・最低・年齢</t>
  </si>
  <si>
    <t>⑦部長・最低・月例給与</t>
  </si>
  <si>
    <t>⑦部長・最低・年間賞与</t>
  </si>
  <si>
    <t>⑦課長・人数</t>
  </si>
  <si>
    <t>⑦課長・平均・年齢</t>
  </si>
  <si>
    <t>⑦課長・平均・月例給与</t>
  </si>
  <si>
    <t>⑦課長・平均・年間賞与</t>
  </si>
  <si>
    <t>⑦課長・最高・年齢</t>
  </si>
  <si>
    <t>⑦課長・最高・月例給与</t>
  </si>
  <si>
    <t>⑦課長・最高・年間賞与</t>
  </si>
  <si>
    <t>⑦課長・最低・年齢</t>
  </si>
  <si>
    <t>⑦課長・最低・月例給与</t>
  </si>
  <si>
    <t>⑦課長・最低・年間賞与</t>
  </si>
  <si>
    <t>⑦係長クラス・人数</t>
  </si>
  <si>
    <t>⑦係長クラス・平均・年齢</t>
  </si>
  <si>
    <t>⑦係長クラス・平均・月例給与</t>
  </si>
  <si>
    <t>⑦係長クラス・平均・年間賞与</t>
  </si>
  <si>
    <t>⑦係長クラス・最高・年齢</t>
  </si>
  <si>
    <t>⑦係長クラス・最高・月例給与</t>
  </si>
  <si>
    <t>⑦係長クラス・最高・年間賞与</t>
  </si>
  <si>
    <t>⑦係長クラス・最低・年齢</t>
  </si>
  <si>
    <t>⑦係長クラス・最低・月例給与</t>
  </si>
  <si>
    <t>⑦係長クラス・最低・年間賞与</t>
  </si>
  <si>
    <t>⑦一般社員・人数</t>
  </si>
  <si>
    <t>⑦一般社員・平均・年齢</t>
  </si>
  <si>
    <t>⑦一般社員・平均・月例給与</t>
  </si>
  <si>
    <t>⑦一般社員・平均・年間賞与</t>
  </si>
  <si>
    <t>⑦一般社員・最高・年齢</t>
  </si>
  <si>
    <t>⑦一般社員・最高・月例給与</t>
  </si>
  <si>
    <t>⑦一般社員・最高・年間賞与</t>
  </si>
  <si>
    <t>⑦一般社員・最低・年齢</t>
  </si>
  <si>
    <t>⑦一般社員・最低・月例給与</t>
  </si>
  <si>
    <t>⑦一般社員・最低・年間賞与</t>
  </si>
  <si>
    <t>⑧部長・人数</t>
    <phoneticPr fontId="6"/>
  </si>
  <si>
    <t>⑧部長・平均・年齢</t>
  </si>
  <si>
    <t>⑧部長・平均・月例給与</t>
  </si>
  <si>
    <t>⑧部長・平均・年間賞与</t>
  </si>
  <si>
    <t>⑧部長・最高・年齢</t>
  </si>
  <si>
    <t>⑧部長・最高・月例給与</t>
  </si>
  <si>
    <t>⑧部長・最高・年間賞与</t>
  </si>
  <si>
    <t>⑧部長・最低・年齢</t>
  </si>
  <si>
    <t>⑧部長・最低・月例給与</t>
  </si>
  <si>
    <t>⑧部長・最低・年間賞与</t>
  </si>
  <si>
    <t>⑧課長・人数</t>
  </si>
  <si>
    <t>⑧課長・平均・年齢</t>
  </si>
  <si>
    <t>⑧課長・平均・月例給与</t>
  </si>
  <si>
    <t>⑧課長・平均・年間賞与</t>
  </si>
  <si>
    <t>⑧課長・最高・年齢</t>
  </si>
  <si>
    <t>⑧課長・最高・月例給与</t>
  </si>
  <si>
    <t>⑧課長・最高・年間賞与</t>
  </si>
  <si>
    <t>⑧課長・最低・年齢</t>
  </si>
  <si>
    <t>⑧課長・最低・月例給与</t>
  </si>
  <si>
    <t>⑧課長・最低・年間賞与</t>
  </si>
  <si>
    <t>⑧係長クラス・人数</t>
  </si>
  <si>
    <t>⑧係長クラス・平均・年齢</t>
  </si>
  <si>
    <t>⑧係長クラス・平均・月例給与</t>
  </si>
  <si>
    <t>⑧係長クラス・平均・年間賞与</t>
  </si>
  <si>
    <t>⑧係長クラス・最高・年齢</t>
  </si>
  <si>
    <t>⑧係長クラス・最高・月例給与</t>
  </si>
  <si>
    <t>⑧係長クラス・最高・年間賞与</t>
  </si>
  <si>
    <t>⑧係長クラス・最低・年齢</t>
  </si>
  <si>
    <t>⑧係長クラス・最低・月例給与</t>
  </si>
  <si>
    <t>⑧係長クラス・最低・年間賞与</t>
  </si>
  <si>
    <t>⑧一般社員・人数</t>
  </si>
  <si>
    <t>⑧一般社員・平均・年齢</t>
  </si>
  <si>
    <t>⑧一般社員・平均・月例給与</t>
  </si>
  <si>
    <t>⑧一般社員・平均・年間賞与</t>
  </si>
  <si>
    <t>⑧一般社員・最高・年齢</t>
  </si>
  <si>
    <t>⑧一般社員・最高・月例給与</t>
  </si>
  <si>
    <t>⑧一般社員・最高・年間賞与</t>
  </si>
  <si>
    <t>⑧一般社員・最低・年齢</t>
  </si>
  <si>
    <t>⑧一般社員・最低・月例給与</t>
  </si>
  <si>
    <t>⑧一般社員・最低・年間賞与</t>
  </si>
  <si>
    <t>⑨部長・人数</t>
    <phoneticPr fontId="6"/>
  </si>
  <si>
    <t>⑨部長・平均・年齢</t>
  </si>
  <si>
    <t>⑨部長・平均・月例給与</t>
  </si>
  <si>
    <t>⑨部長・平均・年間賞与</t>
  </si>
  <si>
    <t>⑨部長・最高・年齢</t>
  </si>
  <si>
    <t>⑨部長・最高・月例給与</t>
  </si>
  <si>
    <t>⑨部長・最高・年間賞与</t>
  </si>
  <si>
    <t>⑨部長・最低・年齢</t>
  </si>
  <si>
    <t>⑨部長・最低・月例給与</t>
  </si>
  <si>
    <t>⑨部長・最低・年間賞与</t>
  </si>
  <si>
    <t>⑨課長・人数</t>
  </si>
  <si>
    <t>⑨課長・平均・年齢</t>
  </si>
  <si>
    <t>⑨課長・平均・月例給与</t>
  </si>
  <si>
    <t>⑨課長・平均・年間賞与</t>
  </si>
  <si>
    <t>⑨課長・最高・年齢</t>
  </si>
  <si>
    <t>⑨課長・最高・月例給与</t>
  </si>
  <si>
    <t>⑨課長・最高・年間賞与</t>
  </si>
  <si>
    <t>⑨課長・最低・年齢</t>
  </si>
  <si>
    <t>⑨課長・最低・月例給与</t>
  </si>
  <si>
    <t>⑨課長・最低・年間賞与</t>
  </si>
  <si>
    <t>⑨係長クラス・人数</t>
  </si>
  <si>
    <t>⑨係長クラス・平均・年齢</t>
  </si>
  <si>
    <t>⑨係長クラス・平均・月例給与</t>
  </si>
  <si>
    <t>⑨係長クラス・平均・年間賞与</t>
  </si>
  <si>
    <t>⑨係長クラス・最高・年齢</t>
  </si>
  <si>
    <t>⑨係長クラス・最高・月例給与</t>
  </si>
  <si>
    <t>⑨係長クラス・最高・年間賞与</t>
  </si>
  <si>
    <t>⑨係長クラス・最低・年齢</t>
  </si>
  <si>
    <t>⑨係長クラス・最低・月例給与</t>
  </si>
  <si>
    <t>⑨係長クラス・最低・年間賞与</t>
  </si>
  <si>
    <t>⑨一般社員・人数</t>
  </si>
  <si>
    <t>⑨一般社員・平均・年齢</t>
  </si>
  <si>
    <t>⑨一般社員・平均・月例給与</t>
  </si>
  <si>
    <t>⑨一般社員・平均・年間賞与</t>
  </si>
  <si>
    <t>⑨一般社員・最高・年齢</t>
  </si>
  <si>
    <t>⑨一般社員・最高・月例給与</t>
  </si>
  <si>
    <t>⑨一般社員・最高・年間賞与</t>
  </si>
  <si>
    <t>⑨一般社員・最低・年齢</t>
  </si>
  <si>
    <t>⑨一般社員・最低・月例給与</t>
  </si>
  <si>
    <t>⑨一般社員・最低・年間賞与</t>
  </si>
  <si>
    <t>⑩部長・人数</t>
    <phoneticPr fontId="6"/>
  </si>
  <si>
    <t>⑩部長・平均・年齢</t>
  </si>
  <si>
    <t>⑩部長・平均・月例給与</t>
  </si>
  <si>
    <t>⑩部長・平均・年間賞与</t>
  </si>
  <si>
    <t>⑩部長・最高・年齢</t>
  </si>
  <si>
    <t>⑩部長・最高・月例給与</t>
  </si>
  <si>
    <t>⑩部長・最高・年間賞与</t>
  </si>
  <si>
    <t>⑩部長・最低・年齢</t>
  </si>
  <si>
    <t>⑩部長・最低・月例給与</t>
  </si>
  <si>
    <t>⑩部長・最低・年間賞与</t>
  </si>
  <si>
    <t>⑩課長・人数</t>
  </si>
  <si>
    <t>⑩課長・平均・年齢</t>
  </si>
  <si>
    <t>⑩課長・平均・月例給与</t>
  </si>
  <si>
    <t>⑩課長・平均・年間賞与</t>
  </si>
  <si>
    <t>⑩課長・最高・年齢</t>
    <rPh sb="4" eb="6">
      <t>サイコウ</t>
    </rPh>
    <phoneticPr fontId="3"/>
  </si>
  <si>
    <t>⑩課長・最高・月例給与</t>
    <rPh sb="4" eb="6">
      <t>サイコウ</t>
    </rPh>
    <phoneticPr fontId="3"/>
  </si>
  <si>
    <t>⑩課長・最高・年間賞与</t>
  </si>
  <si>
    <t>⑩課長・最低・年齢</t>
  </si>
  <si>
    <t>⑩課長・最低・月例給与</t>
  </si>
  <si>
    <t>⑩課長・最低・年間賞与</t>
  </si>
  <si>
    <t>⑩係長クラス・人数</t>
  </si>
  <si>
    <t>⑩係長クラス・平均・年齢</t>
  </si>
  <si>
    <t>⑩係長クラス・平均・月例給与</t>
  </si>
  <si>
    <t>⑩係長クラス・平均・年間賞与</t>
  </si>
  <si>
    <t>⑩係長クラス・最高・年齢</t>
  </si>
  <si>
    <t>係長クラス・最高・月例給与</t>
  </si>
  <si>
    <t>⑩係長クラス・最高・年間賞与</t>
  </si>
  <si>
    <t>⑩係長クラス・最低・年齢</t>
  </si>
  <si>
    <t>⑩係長クラス・最低・月例給与</t>
  </si>
  <si>
    <t>⑩係長クラス・最低・年間賞与</t>
  </si>
  <si>
    <t>⑩一般社員・人数</t>
  </si>
  <si>
    <t>⑩一般社員・平均・年齢</t>
  </si>
  <si>
    <t>⑩一般社員・平均・月例給与</t>
  </si>
  <si>
    <t>⑩一般社員・平均・年間賞与</t>
  </si>
  <si>
    <t>⑩一般社員・最高・年齢</t>
  </si>
  <si>
    <t>⑩課長・最高・月例給与</t>
  </si>
  <si>
    <t>⑩一般社員・最高・年間賞与</t>
  </si>
  <si>
    <t>⑩一般社員・最低・年齢</t>
  </si>
  <si>
    <t>⑩一般社員・最低・月例給与</t>
  </si>
  <si>
    <t>⑩一般社員・最低・年間賞与</t>
  </si>
  <si>
    <t>⑪部長・人数</t>
    <phoneticPr fontId="6"/>
  </si>
  <si>
    <t>⑪部長・平均・年齢</t>
  </si>
  <si>
    <t>⑪部長・平均・月例給与</t>
  </si>
  <si>
    <t>⑪部長・平均・年間賞与</t>
  </si>
  <si>
    <t>⑪部長・最高・年齢</t>
  </si>
  <si>
    <t>⑪部長・最高・月例給与</t>
  </si>
  <si>
    <t>⑪部長・最高・年間賞与</t>
  </si>
  <si>
    <t>⑪部長・最低・年齢</t>
  </si>
  <si>
    <t>⑪部長・最低・月例給与</t>
  </si>
  <si>
    <t>⑪部長・最低・年間賞与</t>
  </si>
  <si>
    <t>⑪課長・人数</t>
  </si>
  <si>
    <t>⑪課長・平均・年齢</t>
  </si>
  <si>
    <t>⑪課長・平均・月例給与</t>
  </si>
  <si>
    <t>⑪課長・平均・年間賞与</t>
  </si>
  <si>
    <t>⑪課長・最高・年齢</t>
  </si>
  <si>
    <t>⑪課長・最高・年間賞与</t>
  </si>
  <si>
    <t>⑪課長・最低・年齢</t>
  </si>
  <si>
    <t>⑪課長・最低・月例給与</t>
  </si>
  <si>
    <t>⑪課長・最低・年間賞与</t>
  </si>
  <si>
    <t>⑪係長クラス・人数</t>
  </si>
  <si>
    <t>⑪係長クラス・平均・年齢</t>
  </si>
  <si>
    <t>⑪係長クラス・平均・月例給与</t>
  </si>
  <si>
    <t>⑪係長クラス・平均・年間賞与</t>
  </si>
  <si>
    <t>⑪係長クラス・最高・年齢</t>
  </si>
  <si>
    <t>⑪係長クラス・最高・月例給与</t>
  </si>
  <si>
    <t>⑪係長クラス・最高・年間賞与</t>
  </si>
  <si>
    <t>⑪係長クラス・最低・年齢</t>
  </si>
  <si>
    <t>⑪係長クラス・最低・月例給与</t>
  </si>
  <si>
    <t>⑪係長クラス・最低・年間賞与</t>
  </si>
  <si>
    <t>⑪一般社員・人員</t>
  </si>
  <si>
    <t>⑪一般社員・平均・年齢</t>
  </si>
  <si>
    <t>⑪一般社員・平均・月例給与</t>
  </si>
  <si>
    <t>⑪一般社員・平均・年間賞与</t>
  </si>
  <si>
    <t>⑪一般社員・最高・年齢</t>
  </si>
  <si>
    <t>⑪一般社員・最高・月例給与</t>
  </si>
  <si>
    <t>⑪一般社員・最高・年間賞与</t>
  </si>
  <si>
    <t>⑪一般社員・最低・年齢</t>
  </si>
  <si>
    <t>⑪一般社員・最低・月例給与</t>
  </si>
  <si>
    <t>⑪一般社員・最低・年間賞与</t>
  </si>
  <si>
    <t>⑫部長・人数</t>
    <phoneticPr fontId="6"/>
  </si>
  <si>
    <t>⑫部長・平均・年齢</t>
  </si>
  <si>
    <t>⑫部長・平均・月例給与</t>
  </si>
  <si>
    <t>⑫部長・平均・年間賞与</t>
  </si>
  <si>
    <t>⑫部長・最低・年齢</t>
  </si>
  <si>
    <t>⑫部長・最高・月例給与</t>
  </si>
  <si>
    <t>⑫部長・最高・年間賞与</t>
  </si>
  <si>
    <t>⑫部長・最低・月例給与</t>
  </si>
  <si>
    <t>⑫部長・最低・年間賞与</t>
  </si>
  <si>
    <t>⑫課長・人数</t>
  </si>
  <si>
    <t>⑫課長・平均・年齢</t>
  </si>
  <si>
    <t>⑫課長・平均・月例給与</t>
  </si>
  <si>
    <t>⑫課長・平均・年間賞与</t>
  </si>
  <si>
    <t>⑫課長・最高・年齢</t>
  </si>
  <si>
    <t>⑫課長・最高・月例給与</t>
  </si>
  <si>
    <t>⑫課長・最高・年間賞与</t>
  </si>
  <si>
    <t>⑫課長・最低・年齢</t>
  </si>
  <si>
    <t>⑫課長・最低・月例給与</t>
  </si>
  <si>
    <t>⑫課長・最低・年間賞与</t>
  </si>
  <si>
    <t>⑫係長クラス・人数</t>
  </si>
  <si>
    <t>⑫係長クラス・平均・年齢</t>
  </si>
  <si>
    <t>⑫係長クラス・平均・月例給与</t>
  </si>
  <si>
    <t>⑫係長クラス・平均・年間賞与</t>
  </si>
  <si>
    <t>⑫係長クラス・最高・年齢</t>
  </si>
  <si>
    <t>⑫係長クラス・最高・月例給与</t>
  </si>
  <si>
    <t>⑫係長クラス・最高・年間賞与</t>
  </si>
  <si>
    <t>⑫係長クラス・最低・年齢</t>
  </si>
  <si>
    <t>⑫係長クラス・最低・月例給与</t>
  </si>
  <si>
    <t>⑫係長クラス・最低・年間賞与</t>
  </si>
  <si>
    <t>⑫一般社員・人数</t>
  </si>
  <si>
    <t>⑫一般社員・平均・年齢</t>
  </si>
  <si>
    <t>⑫一般社員・平均・月例給与</t>
  </si>
  <si>
    <t>⑫一般社員・平均・年間賞与</t>
  </si>
  <si>
    <t>⑫一般社員・最高・年齢</t>
  </si>
  <si>
    <t>⑫一般社員・最高・月例給与</t>
  </si>
  <si>
    <t>⑫一般社員・最高・年間賞与</t>
  </si>
  <si>
    <t>⑫一般社員・最低・年齢</t>
  </si>
  <si>
    <t>⑫一般社員・最低・月例給与</t>
  </si>
  <si>
    <t>⑫一般社員・最低・年間賞与</t>
  </si>
  <si>
    <t>⑬部長・人数</t>
  </si>
  <si>
    <t>⑬部長・平均・年齢</t>
  </si>
  <si>
    <t>⑬部長・平均・月例給与</t>
  </si>
  <si>
    <t>⑬部長・平均・年間賞与</t>
  </si>
  <si>
    <t>⑬部長・最高・年齢</t>
  </si>
  <si>
    <t>⑬部長・最高・月例給与</t>
  </si>
  <si>
    <t>⑬部長・最高・年間賞与</t>
  </si>
  <si>
    <t>⑬部長・最低・年齢</t>
  </si>
  <si>
    <t>⑬部長・最低・月例給与</t>
  </si>
  <si>
    <t>⑬部長・最低・年間賞与</t>
  </si>
  <si>
    <t>⑬課長・人数</t>
  </si>
  <si>
    <t>⑬課長・平均・年齢</t>
  </si>
  <si>
    <t>⑬課長・平均・月例給与</t>
  </si>
  <si>
    <t>⑬課長・平均・年間賞与</t>
  </si>
  <si>
    <t>⑬課長・最高・年齢</t>
  </si>
  <si>
    <t>⑬課長・最高・月例給与</t>
  </si>
  <si>
    <t>⑬課長・最高・年間賞与</t>
  </si>
  <si>
    <t>⑬課長・最低・年齢</t>
  </si>
  <si>
    <t>⑬課長・最低・月例給与</t>
  </si>
  <si>
    <t>⑬課長・最低・年間賞与</t>
  </si>
  <si>
    <t>⑬係長クラス・人数</t>
  </si>
  <si>
    <t>⑬係長クラス・平均・年齢</t>
  </si>
  <si>
    <t>⑬係長クラス・平均・月例給与</t>
  </si>
  <si>
    <t>⑬係長クラス・平均・年間賞与</t>
  </si>
  <si>
    <t>⑬係長クラス・最高・年齢</t>
  </si>
  <si>
    <t>⑬係長クラス・最高・月例給与</t>
  </si>
  <si>
    <t>⑬係長クラス・最高・年間賞与</t>
  </si>
  <si>
    <t>⑬係長クラス・最低・年齢</t>
  </si>
  <si>
    <t>⑬係長クラス・最低・月例給与</t>
  </si>
  <si>
    <t>⑬係長クラス・最低・年間賞与</t>
  </si>
  <si>
    <t>⑬一般社員・人数</t>
  </si>
  <si>
    <t>⑬一般社員・平均・年齢</t>
  </si>
  <si>
    <t>⑬一般社員・平均・月例給与</t>
  </si>
  <si>
    <t>⑬一般社員・平均・年間賞与</t>
  </si>
  <si>
    <t>⑬一般社員・最高・年齢</t>
  </si>
  <si>
    <t>⑬一般社員・最高・月例給与</t>
  </si>
  <si>
    <t>⑬一般社員・最高・年間賞与</t>
  </si>
  <si>
    <t>⑬一般社員・最低・年齢</t>
  </si>
  <si>
    <t>⑬一般社員・最低・月例給与</t>
  </si>
  <si>
    <t>⑬一般社員・最低・年間賞与</t>
  </si>
  <si>
    <t>①部長・平均・年齢</t>
  </si>
  <si>
    <t>①部長・平均・年俸</t>
  </si>
  <si>
    <t>①部長・最高・年俸</t>
  </si>
  <si>
    <t>①部長・最低・年俸</t>
  </si>
  <si>
    <t>①課長・平均・年俸</t>
  </si>
  <si>
    <t>①課長・最高・年俸</t>
  </si>
  <si>
    <t>①課長・最低・年俸</t>
  </si>
  <si>
    <t>①係長クラス・平均・年俸</t>
  </si>
  <si>
    <t>①係長クラス・最高・年俸</t>
  </si>
  <si>
    <t>①係長クラス・最低・年俸</t>
  </si>
  <si>
    <t>①一般社員・平均・年俸</t>
  </si>
  <si>
    <t>①一般社員・最高・年俸</t>
  </si>
  <si>
    <t>①一般社員・最低・年俸</t>
  </si>
  <si>
    <t>②部長・平均・年俸</t>
  </si>
  <si>
    <t>②部長・最高・年俸</t>
  </si>
  <si>
    <t>②部長・最低・年俸</t>
  </si>
  <si>
    <t>②課長・平均・年俸</t>
  </si>
  <si>
    <t>②課長・最高・年俸</t>
  </si>
  <si>
    <t>②課長・最低・年俸</t>
  </si>
  <si>
    <t>②係長クラス・平均・年俸</t>
  </si>
  <si>
    <t>②係長クラス・最高・年俸</t>
  </si>
  <si>
    <t>②係長クラス・最低・年俸</t>
  </si>
  <si>
    <t>②一般社員・平均・年俸</t>
  </si>
  <si>
    <t>②一般社員・最高・年俸</t>
  </si>
  <si>
    <t>②一般社員・最低・年俸</t>
  </si>
  <si>
    <t>③部長・平均・年俸</t>
  </si>
  <si>
    <t>③部長・最高・年俸</t>
  </si>
  <si>
    <t>③部長・最低・年俸</t>
  </si>
  <si>
    <t>③課長・平均・年俸</t>
  </si>
  <si>
    <t>③課長・最高・年俸</t>
  </si>
  <si>
    <t>③課長・最低・年俸</t>
  </si>
  <si>
    <t>③係長クラス・平均・年俸</t>
  </si>
  <si>
    <t>③係長クラス・最高・年俸</t>
  </si>
  <si>
    <t>③係長クラス・最低・年俸</t>
  </si>
  <si>
    <t>③一般社員・平均・年俸</t>
  </si>
  <si>
    <t>③一般社員・最高・年俸</t>
  </si>
  <si>
    <t>③一般社員・最低・年俸</t>
  </si>
  <si>
    <t>④部長・最高・年俸</t>
  </si>
  <si>
    <t>④部長・最低・年俸</t>
  </si>
  <si>
    <t>④課長・平均・年俸</t>
  </si>
  <si>
    <t>④課長・最高・年俸</t>
  </si>
  <si>
    <t>④課長・最低・年俸</t>
  </si>
  <si>
    <t>④係長クラス・平均・年俸</t>
  </si>
  <si>
    <t>④係長クラス・最高・年俸</t>
  </si>
  <si>
    <t>④係長クラス・最低・年俸</t>
  </si>
  <si>
    <t>④一般社員・平均・年俸</t>
  </si>
  <si>
    <t>④一般社員・最高・年俸</t>
  </si>
  <si>
    <t>④一般社員・最低・年俸</t>
  </si>
  <si>
    <t>⑤部長・平均・年俸</t>
  </si>
  <si>
    <t>⑤部長・最高・年俸</t>
  </si>
  <si>
    <t>⑤部長・最低・年俸</t>
  </si>
  <si>
    <t>⑤課長・平均・年俸</t>
  </si>
  <si>
    <t>⑤課長・最高・年俸</t>
  </si>
  <si>
    <t>⑤課長・最低・年俸</t>
  </si>
  <si>
    <t>⑤係長クラス・平均・年俸</t>
  </si>
  <si>
    <t>⑤係長クラス・最高・年俸</t>
  </si>
  <si>
    <t>⑤係長クラス・最低・年俸</t>
  </si>
  <si>
    <t>⑤一般社員・平均・年俸</t>
  </si>
  <si>
    <t>⑤最高・年齢</t>
  </si>
  <si>
    <t>⑤一般社員・最高・年俸</t>
  </si>
  <si>
    <t>⑤一般社員・最低・年俸</t>
  </si>
  <si>
    <t>⑥部長・平均・年俸</t>
  </si>
  <si>
    <t>⑥部長・最高・年俸</t>
  </si>
  <si>
    <t>⑥部長・最低・年俸</t>
  </si>
  <si>
    <t>⑥課長・平均・年俸</t>
  </si>
  <si>
    <t>⑥課長・最高・年俸</t>
  </si>
  <si>
    <t>⑥課長・最低・年俸</t>
  </si>
  <si>
    <t>⑥係長クラス・平均・年俸</t>
  </si>
  <si>
    <t>⑥係長クラス・最高・年俸</t>
  </si>
  <si>
    <t>⑥係長クラス・最低・年俸</t>
  </si>
  <si>
    <t>⑥一般社員・平均・年俸</t>
  </si>
  <si>
    <t>⑥一般社員・最高・年俸</t>
  </si>
  <si>
    <t>⑥一般社員・最低・年俸</t>
  </si>
  <si>
    <t>⑦部長・平均・年俸</t>
  </si>
  <si>
    <t>⑦部長・最高・年俸</t>
  </si>
  <si>
    <t>⑦部長・最低・年俸</t>
  </si>
  <si>
    <t>⑦課長・平均・年俸</t>
  </si>
  <si>
    <t>⑦課長・最高・年俸</t>
  </si>
  <si>
    <t>⑦課長・最低・年俸</t>
  </si>
  <si>
    <t>⑦係長クラス・平均・年俸</t>
  </si>
  <si>
    <t>⑦係長クラス・最高・年俸</t>
  </si>
  <si>
    <t>⑦係長クラス・最低・年俸</t>
  </si>
  <si>
    <t>⑦一般社員・平均・年俸</t>
  </si>
  <si>
    <t>⑦一般社員・最高・年俸</t>
  </si>
  <si>
    <t>⑦一般社員・最低・年俸</t>
  </si>
  <si>
    <t>⑧部長・人数</t>
  </si>
  <si>
    <t>⑧部長・平均・年俸</t>
  </si>
  <si>
    <t>⑧部長・最高・年俸</t>
  </si>
  <si>
    <t>⑧部長・最低・年俸</t>
  </si>
  <si>
    <t>⑧課長・平均・年俸</t>
  </si>
  <si>
    <t>⑧課長・最高・年俸</t>
  </si>
  <si>
    <t>⑧課長・最低・年俸</t>
  </si>
  <si>
    <t>⑧係長クラス・平均・年俸</t>
  </si>
  <si>
    <t>⑧係長クラス・最高・年俸</t>
  </si>
  <si>
    <t>⑧係長クラス・最低・年俸</t>
  </si>
  <si>
    <t>⑧一般社員・平均・年俸</t>
  </si>
  <si>
    <t>⑧一般社員・最高・年俸</t>
  </si>
  <si>
    <t>⑧一般社員・最低・年俸</t>
  </si>
  <si>
    <t>⑨部長・人数</t>
  </si>
  <si>
    <t>⑨部長・平均・年俸</t>
  </si>
  <si>
    <t>⑨部長・最高・年俸</t>
  </si>
  <si>
    <t>⑨部長・最低・年俸</t>
  </si>
  <si>
    <t>⑨課長・平均・年俸</t>
  </si>
  <si>
    <t>⑨課長・最高・年俸</t>
  </si>
  <si>
    <t>⑨課長・最低・年俸</t>
  </si>
  <si>
    <t>⑨係長クラス・平均・年俸</t>
  </si>
  <si>
    <t>⑨係長クラス・最高・年俸</t>
  </si>
  <si>
    <t>⑨係長クラス・最低・年俸</t>
  </si>
  <si>
    <t>⑨一般社員・平均・年俸</t>
  </si>
  <si>
    <t>⑨一般社員・最高・年俸</t>
  </si>
  <si>
    <t>⑨一般社員・最低・年俸</t>
  </si>
  <si>
    <t>⑩部長・人数</t>
  </si>
  <si>
    <t>⑩部長・平均・年俸</t>
  </si>
  <si>
    <t>⑩部長・最高・年俸</t>
  </si>
  <si>
    <t>⑩部長・最低・年俸</t>
  </si>
  <si>
    <t>⑩課長・平均・年俸</t>
  </si>
  <si>
    <t>⑩課長・最高・年齢</t>
  </si>
  <si>
    <t>⑩課長・最高・年俸</t>
  </si>
  <si>
    <t>⑩課長・最低・年俸</t>
  </si>
  <si>
    <t>⑩係長クラス・平均・年俸</t>
  </si>
  <si>
    <t>⑩係長クラス・最高・年俸</t>
  </si>
  <si>
    <t>⑩係長クラス・最低・年俸</t>
  </si>
  <si>
    <t>⑩一般社員・平均・年俸</t>
  </si>
  <si>
    <t>⑩一般社員・最高・年俸</t>
  </si>
  <si>
    <t>⑩一般社員・最低・年俸</t>
  </si>
  <si>
    <t>⑪部長・人数</t>
  </si>
  <si>
    <t>⑪部長・平均・年俸</t>
  </si>
  <si>
    <t>⑪部長・最高・年俸</t>
  </si>
  <si>
    <t>⑪部長・最低・年俸</t>
  </si>
  <si>
    <t>⑪課長・平均・年俸</t>
  </si>
  <si>
    <t>⑪課長・最高・年俸</t>
  </si>
  <si>
    <t>⑪課長・最低・年俸</t>
  </si>
  <si>
    <t>⑪係長クラス・平均・年俸</t>
  </si>
  <si>
    <t>⑪係長クラス・最高・年俸</t>
  </si>
  <si>
    <t>⑪係長クラス・最低・年俸</t>
  </si>
  <si>
    <t>⑪一般社員・人数</t>
  </si>
  <si>
    <t>⑪一般社員・平均・年俸</t>
  </si>
  <si>
    <t>⑪一般社員・最高・年俸</t>
  </si>
  <si>
    <t>⑪一般社員・最低・年俸</t>
  </si>
  <si>
    <t>⑫部長・人数</t>
  </si>
  <si>
    <t>⑫部長・平均・年俸</t>
  </si>
  <si>
    <t>⑫部長・最高・年齢</t>
  </si>
  <si>
    <t>⑫部長・最高・年俸</t>
  </si>
  <si>
    <t>⑫部長・最低・年俸</t>
  </si>
  <si>
    <t>⑫課長・平均・年俸</t>
  </si>
  <si>
    <t>⑫課長・最高・年俸</t>
  </si>
  <si>
    <t>⑫課長・最低・年俸</t>
  </si>
  <si>
    <t>⑫係長クラス・平均・年俸</t>
  </si>
  <si>
    <t>⑫係長クラス・最高・年俸</t>
  </si>
  <si>
    <t>⑫係長クラス・最低・年俸</t>
  </si>
  <si>
    <t>⑫一般社員・平均・年俸</t>
  </si>
  <si>
    <t>⑫一般社員・最高・年俸</t>
  </si>
  <si>
    <t>⑫一般社員・最低・年俸</t>
  </si>
  <si>
    <t>⑬部長・平均・年俸</t>
  </si>
  <si>
    <t>⑬部長・最高・年俸</t>
  </si>
  <si>
    <t>⑬部長・最低・年俸</t>
  </si>
  <si>
    <t>⑬課長・平均・年俸</t>
  </si>
  <si>
    <t>⑬課長・最高・年俸</t>
  </si>
  <si>
    <t>⑬課長・最低・年俸</t>
  </si>
  <si>
    <t>⑬係長クラス・平均・年俸</t>
  </si>
  <si>
    <t>⑬係長クラス・最高・年俸</t>
  </si>
  <si>
    <t>⑬係長クラス・最低・年俸</t>
  </si>
  <si>
    <t>⑬一般社員・平均・年俸</t>
  </si>
  <si>
    <t>⑬一般社員・最高・年俸</t>
  </si>
  <si>
    <t>⑬一般社員・最低・年俸</t>
  </si>
  <si>
    <t>平均年収</t>
    <rPh sb="0" eb="2">
      <t>ヘイキン</t>
    </rPh>
    <rPh sb="2" eb="4">
      <t>ネンシュウ</t>
    </rPh>
    <phoneticPr fontId="6"/>
  </si>
  <si>
    <t>最高年収者</t>
    <rPh sb="0" eb="2">
      <t>サイコウ</t>
    </rPh>
    <rPh sb="2" eb="4">
      <t>ネンシュウ</t>
    </rPh>
    <rPh sb="4" eb="5">
      <t>シャ</t>
    </rPh>
    <phoneticPr fontId="6"/>
  </si>
  <si>
    <t>最低年収者</t>
    <rPh sb="0" eb="2">
      <t>サイテイ</t>
    </rPh>
    <rPh sb="2" eb="4">
      <t>ネンシュウ</t>
    </rPh>
    <rPh sb="4" eb="5">
      <t>シャ</t>
    </rPh>
    <phoneticPr fontId="6"/>
  </si>
  <si>
    <t>対象が2人/年齢</t>
    <rPh sb="0" eb="2">
      <t>タイショウ</t>
    </rPh>
    <rPh sb="4" eb="5">
      <t>ニン</t>
    </rPh>
    <rPh sb="6" eb="8">
      <t>ネンレイ</t>
    </rPh>
    <phoneticPr fontId="6"/>
  </si>
  <si>
    <t>対象が2人/月例給</t>
    <rPh sb="0" eb="2">
      <t>タイショウ</t>
    </rPh>
    <rPh sb="4" eb="5">
      <t>ニン</t>
    </rPh>
    <rPh sb="6" eb="8">
      <t>ゲツレイ</t>
    </rPh>
    <rPh sb="8" eb="9">
      <t>キュウ</t>
    </rPh>
    <phoneticPr fontId="6"/>
  </si>
  <si>
    <t>対象が2人/賞与</t>
    <rPh sb="0" eb="2">
      <t>タイショウ</t>
    </rPh>
    <rPh sb="4" eb="5">
      <t>ニン</t>
    </rPh>
    <rPh sb="6" eb="8">
      <t>ショウヨ</t>
    </rPh>
    <phoneticPr fontId="6"/>
  </si>
  <si>
    <t>最高&lt;最低チェック</t>
    <rPh sb="0" eb="2">
      <t>サイコウ</t>
    </rPh>
    <rPh sb="3" eb="5">
      <t>サイテイ</t>
    </rPh>
    <phoneticPr fontId="6"/>
  </si>
  <si>
    <t>最高&gt;平均＞最低チェック</t>
    <rPh sb="0" eb="2">
      <t>サイコウ</t>
    </rPh>
    <rPh sb="3" eb="5">
      <t>ヘイキン</t>
    </rPh>
    <rPh sb="6" eb="8">
      <t>サイテイ</t>
    </rPh>
    <phoneticPr fontId="6"/>
  </si>
  <si>
    <r>
      <t>1．賃金の支払い形態が</t>
    </r>
    <r>
      <rPr>
        <b/>
        <sz val="14"/>
        <color rgb="FFFF0000"/>
        <rFont val="Yu Gothic UI"/>
        <family val="3"/>
        <charset val="128"/>
      </rPr>
      <t>月例給与＋賞与</t>
    </r>
    <r>
      <rPr>
        <b/>
        <sz val="14"/>
        <color theme="1"/>
        <rFont val="Yu Gothic UI"/>
        <family val="3"/>
        <charset val="128"/>
      </rPr>
      <t>の場合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</si>
</sst>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_);[Red]\(#,##0\)"/>
    <numFmt numFmtId="178" formatCode="0.0_);[Red]\(0.0\)"/>
    <numFmt numFmtId="179" formatCode="#,##0_ "/>
    <numFmt numFmtId="180" formatCode="0.0"/>
  </numFmts>
  <fonts count="3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1"/>
      <color rgb="FFFF0000"/>
      <name val="Yu Gothic UI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Yu Gothic UI"/>
      <family val="3"/>
      <charset val="128"/>
    </font>
    <font>
      <b/>
      <sz val="13"/>
      <color theme="1"/>
      <name val="Yu Gothic UI"/>
      <family val="3"/>
      <charset val="128"/>
    </font>
    <font>
      <sz val="6"/>
      <name val="Yu Gothic"/>
      <family val="2"/>
      <charset val="128"/>
      <scheme val="minor"/>
    </font>
    <font>
      <sz val="12"/>
      <color theme="1"/>
      <name val="Yu Gothic UI"/>
      <family val="3"/>
      <charset val="128"/>
    </font>
    <font>
      <b/>
      <sz val="22"/>
      <color theme="1"/>
      <name val="Yu Gothic UI"/>
      <family val="3"/>
      <charset val="128"/>
    </font>
    <font>
      <sz val="18"/>
      <color theme="0"/>
      <name val="Yu Gothic UI"/>
      <family val="3"/>
      <charset val="128"/>
    </font>
    <font>
      <b/>
      <sz val="20"/>
      <color theme="1"/>
      <name val="Yu Gothic UI"/>
      <family val="3"/>
      <charset val="128"/>
    </font>
    <font>
      <b/>
      <sz val="13"/>
      <color rgb="FFFF0000"/>
      <name val="Yu Gothic UI"/>
      <family val="3"/>
      <charset val="128"/>
    </font>
    <font>
      <sz val="13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u/>
      <sz val="13"/>
      <color theme="10"/>
      <name val="Yu Gothic UI"/>
      <family val="3"/>
      <charset val="128"/>
    </font>
    <font>
      <sz val="12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b/>
      <sz val="11"/>
      <color rgb="FFFF0000"/>
      <name val="Yu Gothic UI"/>
      <family val="3"/>
      <charset val="128"/>
    </font>
    <font>
      <b/>
      <sz val="12"/>
      <name val="Yu Gothic UI"/>
      <family val="3"/>
      <charset val="128"/>
    </font>
    <font>
      <b/>
      <sz val="12"/>
      <color rgb="FFFF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14"/>
      <color rgb="FFFF0000"/>
      <name val="Yu Gothic UI"/>
      <family val="3"/>
      <charset val="128"/>
    </font>
    <font>
      <sz val="11"/>
      <name val="Yu Gothic UI"/>
      <family val="3"/>
      <charset val="128"/>
    </font>
    <font>
      <b/>
      <u/>
      <sz val="12"/>
      <color theme="1"/>
      <name val="Yu Gothic UI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rgb="FFC00000"/>
      <name val="Yu Gothic UI"/>
      <family val="3"/>
      <charset val="128"/>
    </font>
    <font>
      <sz val="10"/>
      <name val="Yu Gothic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3">
    <xf numFmtId="0" fontId="0" fillId="0" borderId="0" xfId="0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7" fillId="2" borderId="0" xfId="1" applyFont="1" applyFill="1" applyBorder="1" applyAlignment="1" applyProtection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7" fillId="2" borderId="25" xfId="0" applyFont="1" applyFill="1" applyBorder="1" applyAlignment="1">
      <alignment vertical="center"/>
    </xf>
    <xf numFmtId="0" fontId="22" fillId="2" borderId="25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28" xfId="0" applyFont="1" applyFill="1" applyBorder="1" applyAlignment="1">
      <alignment horizontal="center" vertical="top" wrapText="1"/>
    </xf>
    <xf numFmtId="0" fontId="7" fillId="2" borderId="29" xfId="0" applyFont="1" applyFill="1" applyBorder="1" applyAlignment="1">
      <alignment horizontal="center" vertical="top" wrapText="1"/>
    </xf>
    <xf numFmtId="0" fontId="22" fillId="6" borderId="30" xfId="0" applyFont="1" applyFill="1" applyBorder="1" applyAlignment="1">
      <alignment horizontal="center" vertical="center"/>
    </xf>
    <xf numFmtId="177" fontId="24" fillId="6" borderId="2" xfId="0" applyNumberFormat="1" applyFont="1" applyFill="1" applyBorder="1" applyAlignment="1">
      <alignment horizontal="center" vertical="top" wrapText="1"/>
    </xf>
    <xf numFmtId="178" fontId="24" fillId="6" borderId="2" xfId="0" applyNumberFormat="1" applyFont="1" applyFill="1" applyBorder="1" applyAlignment="1">
      <alignment horizontal="center" vertical="top" wrapText="1"/>
    </xf>
    <xf numFmtId="177" fontId="24" fillId="6" borderId="28" xfId="0" applyNumberFormat="1" applyFont="1" applyFill="1" applyBorder="1" applyAlignment="1">
      <alignment horizontal="center" vertical="top" wrapText="1"/>
    </xf>
    <xf numFmtId="177" fontId="24" fillId="6" borderId="29" xfId="0" applyNumberFormat="1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distributed"/>
    </xf>
    <xf numFmtId="177" fontId="10" fillId="5" borderId="33" xfId="0" applyNumberFormat="1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>
      <alignment horizontal="center" vertical="distributed"/>
    </xf>
    <xf numFmtId="177" fontId="10" fillId="5" borderId="30" xfId="0" applyNumberFormat="1" applyFont="1" applyFill="1" applyBorder="1" applyAlignment="1" applyProtection="1">
      <alignment horizontal="right" vertical="center"/>
      <protection locked="0"/>
    </xf>
    <xf numFmtId="0" fontId="7" fillId="2" borderId="39" xfId="0" applyFont="1" applyFill="1" applyBorder="1" applyAlignment="1">
      <alignment horizontal="center" vertical="distributed"/>
    </xf>
    <xf numFmtId="177" fontId="10" fillId="5" borderId="39" xfId="0" applyNumberFormat="1" applyFont="1" applyFill="1" applyBorder="1" applyAlignment="1" applyProtection="1">
      <alignment horizontal="right" vertical="center"/>
      <protection locked="0"/>
    </xf>
    <xf numFmtId="0" fontId="7" fillId="2" borderId="46" xfId="0" applyFont="1" applyFill="1" applyBorder="1" applyAlignment="1">
      <alignment horizontal="center" vertical="distributed"/>
    </xf>
    <xf numFmtId="0" fontId="7" fillId="2" borderId="4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8" fillId="2" borderId="2" xfId="0" applyFont="1" applyFill="1" applyBorder="1" applyAlignment="1">
      <alignment horizontal="center" vertical="top" wrapText="1"/>
    </xf>
    <xf numFmtId="0" fontId="28" fillId="2" borderId="28" xfId="0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center"/>
    </xf>
    <xf numFmtId="177" fontId="22" fillId="6" borderId="2" xfId="0" applyNumberFormat="1" applyFont="1" applyFill="1" applyBorder="1" applyAlignment="1">
      <alignment horizontal="center" vertical="top" wrapText="1"/>
    </xf>
    <xf numFmtId="178" fontId="22" fillId="6" borderId="2" xfId="0" applyNumberFormat="1" applyFont="1" applyFill="1" applyBorder="1" applyAlignment="1">
      <alignment horizontal="center" vertical="top" wrapText="1"/>
    </xf>
    <xf numFmtId="179" fontId="7" fillId="5" borderId="33" xfId="0" applyNumberFormat="1" applyFont="1" applyFill="1" applyBorder="1" applyAlignment="1" applyProtection="1">
      <alignment horizontal="right" vertical="center"/>
      <protection locked="0"/>
    </xf>
    <xf numFmtId="178" fontId="7" fillId="5" borderId="33" xfId="0" applyNumberFormat="1" applyFont="1" applyFill="1" applyBorder="1" applyAlignment="1" applyProtection="1">
      <alignment horizontal="right" vertical="center"/>
      <protection locked="0"/>
    </xf>
    <xf numFmtId="179" fontId="7" fillId="5" borderId="2" xfId="0" applyNumberFormat="1" applyFont="1" applyFill="1" applyBorder="1" applyAlignment="1" applyProtection="1">
      <alignment horizontal="right" vertical="center"/>
      <protection locked="0"/>
    </xf>
    <xf numFmtId="178" fontId="7" fillId="5" borderId="2" xfId="0" applyNumberFormat="1" applyFont="1" applyFill="1" applyBorder="1" applyAlignment="1" applyProtection="1">
      <alignment horizontal="right" vertical="center"/>
      <protection locked="0"/>
    </xf>
    <xf numFmtId="179" fontId="7" fillId="5" borderId="39" xfId="0" applyNumberFormat="1" applyFont="1" applyFill="1" applyBorder="1" applyAlignment="1" applyProtection="1">
      <alignment horizontal="right" vertical="center"/>
      <protection locked="0"/>
    </xf>
    <xf numFmtId="178" fontId="7" fillId="5" borderId="39" xfId="0" applyNumberFormat="1" applyFont="1" applyFill="1" applyBorder="1" applyAlignment="1" applyProtection="1">
      <alignment horizontal="right" vertical="center"/>
      <protection locked="0"/>
    </xf>
    <xf numFmtId="179" fontId="7" fillId="5" borderId="41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1" fillId="2" borderId="25" xfId="2" applyFont="1" applyFill="1" applyBorder="1">
      <alignment vertical="center"/>
    </xf>
    <xf numFmtId="0" fontId="7" fillId="2" borderId="25" xfId="2" applyFont="1" applyFill="1" applyBorder="1">
      <alignment vertical="center"/>
    </xf>
    <xf numFmtId="0" fontId="7" fillId="2" borderId="0" xfId="2" applyFont="1" applyFill="1">
      <alignment vertical="center"/>
    </xf>
    <xf numFmtId="0" fontId="31" fillId="0" borderId="0" xfId="0" applyFont="1" applyAlignment="1">
      <alignment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7" fillId="2" borderId="30" xfId="2" applyFont="1" applyFill="1" applyBorder="1">
      <alignment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11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31" fillId="1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0" fillId="7" borderId="2" xfId="0" applyFont="1" applyFill="1" applyBorder="1" applyAlignment="1">
      <alignment horizontal="center" vertical="center" wrapText="1"/>
    </xf>
    <xf numFmtId="0" fontId="36" fillId="14" borderId="25" xfId="0" applyFont="1" applyFill="1" applyBorder="1" applyAlignment="1">
      <alignment vertical="center" wrapText="1"/>
    </xf>
    <xf numFmtId="0" fontId="36" fillId="9" borderId="25" xfId="0" applyFont="1" applyFill="1" applyBorder="1" applyAlignment="1">
      <alignment vertical="center" wrapText="1"/>
    </xf>
    <xf numFmtId="0" fontId="36" fillId="10" borderId="25" xfId="0" applyFont="1" applyFill="1" applyBorder="1" applyAlignment="1">
      <alignment vertical="center" wrapText="1"/>
    </xf>
    <xf numFmtId="0" fontId="36" fillId="15" borderId="25" xfId="0" applyFont="1" applyFill="1" applyBorder="1" applyAlignment="1">
      <alignment vertical="center" wrapText="1"/>
    </xf>
    <xf numFmtId="0" fontId="36" fillId="15" borderId="30" xfId="0" applyFont="1" applyFill="1" applyBorder="1" applyAlignment="1">
      <alignment vertical="center" wrapText="1"/>
    </xf>
    <xf numFmtId="0" fontId="36" fillId="14" borderId="30" xfId="0" applyFont="1" applyFill="1" applyBorder="1" applyAlignment="1">
      <alignment vertical="center" wrapText="1"/>
    </xf>
    <xf numFmtId="0" fontId="36" fillId="9" borderId="30" xfId="0" applyFont="1" applyFill="1" applyBorder="1" applyAlignment="1">
      <alignment vertical="center" wrapText="1"/>
    </xf>
    <xf numFmtId="0" fontId="36" fillId="10" borderId="30" xfId="0" applyFont="1" applyFill="1" applyBorder="1" applyAlignment="1">
      <alignment vertical="center" wrapText="1"/>
    </xf>
    <xf numFmtId="0" fontId="36" fillId="14" borderId="28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38" fontId="7" fillId="2" borderId="2" xfId="3" applyFont="1" applyFill="1" applyBorder="1" applyAlignment="1">
      <alignment vertical="center"/>
    </xf>
    <xf numFmtId="38" fontId="7" fillId="2" borderId="39" xfId="3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2" borderId="39" xfId="0" applyFont="1" applyFill="1" applyBorder="1" applyAlignment="1">
      <alignment vertical="center"/>
    </xf>
    <xf numFmtId="180" fontId="7" fillId="2" borderId="2" xfId="0" applyNumberFormat="1" applyFont="1" applyFill="1" applyBorder="1" applyAlignment="1">
      <alignment vertical="center"/>
    </xf>
    <xf numFmtId="180" fontId="7" fillId="2" borderId="39" xfId="0" applyNumberFormat="1" applyFont="1" applyFill="1" applyBorder="1" applyAlignment="1">
      <alignment vertical="center"/>
    </xf>
    <xf numFmtId="38" fontId="10" fillId="5" borderId="33" xfId="0" applyNumberFormat="1" applyFont="1" applyFill="1" applyBorder="1" applyAlignment="1" applyProtection="1">
      <alignment horizontal="right" vertical="center"/>
      <protection locked="0"/>
    </xf>
    <xf numFmtId="178" fontId="10" fillId="5" borderId="33" xfId="0" applyNumberFormat="1" applyFont="1" applyFill="1" applyBorder="1" applyAlignment="1" applyProtection="1">
      <alignment horizontal="right" vertical="center"/>
      <protection locked="0"/>
    </xf>
    <xf numFmtId="38" fontId="10" fillId="5" borderId="34" xfId="0" applyNumberFormat="1" applyFont="1" applyFill="1" applyBorder="1" applyAlignment="1" applyProtection="1">
      <alignment horizontal="right" vertical="center"/>
      <protection locked="0"/>
    </xf>
    <xf numFmtId="38" fontId="10" fillId="5" borderId="26" xfId="0" applyNumberFormat="1" applyFont="1" applyFill="1" applyBorder="1" applyAlignment="1" applyProtection="1">
      <alignment horizontal="right" vertical="center"/>
      <protection locked="0"/>
    </xf>
    <xf numFmtId="38" fontId="10" fillId="5" borderId="2" xfId="0" applyNumberFormat="1" applyFont="1" applyFill="1" applyBorder="1" applyAlignment="1" applyProtection="1">
      <alignment horizontal="right" vertical="center"/>
      <protection locked="0"/>
    </xf>
    <xf numFmtId="178" fontId="10" fillId="5" borderId="2" xfId="0" applyNumberFormat="1" applyFont="1" applyFill="1" applyBorder="1" applyAlignment="1" applyProtection="1">
      <alignment horizontal="right" vertical="center"/>
      <protection locked="0"/>
    </xf>
    <xf numFmtId="38" fontId="10" fillId="5" borderId="36" xfId="0" applyNumberFormat="1" applyFont="1" applyFill="1" applyBorder="1" applyAlignment="1" applyProtection="1">
      <alignment horizontal="right" vertical="center"/>
      <protection locked="0"/>
    </xf>
    <xf numFmtId="38" fontId="10" fillId="5" borderId="30" xfId="0" applyNumberFormat="1" applyFont="1" applyFill="1" applyBorder="1" applyAlignment="1" applyProtection="1">
      <alignment horizontal="right" vertical="center"/>
      <protection locked="0"/>
    </xf>
    <xf numFmtId="38" fontId="10" fillId="5" borderId="28" xfId="0" applyNumberFormat="1" applyFont="1" applyFill="1" applyBorder="1" applyAlignment="1" applyProtection="1">
      <alignment horizontal="right" vertical="center"/>
      <protection locked="0"/>
    </xf>
    <xf numFmtId="38" fontId="10" fillId="5" borderId="29" xfId="0" applyNumberFormat="1" applyFont="1" applyFill="1" applyBorder="1" applyAlignment="1" applyProtection="1">
      <alignment horizontal="right" vertical="center"/>
      <protection locked="0"/>
    </xf>
    <xf numFmtId="38" fontId="10" fillId="5" borderId="39" xfId="0" applyNumberFormat="1" applyFont="1" applyFill="1" applyBorder="1" applyAlignment="1" applyProtection="1">
      <alignment horizontal="right" vertical="center"/>
      <protection locked="0"/>
    </xf>
    <xf numFmtId="178" fontId="10" fillId="5" borderId="39" xfId="0" applyNumberFormat="1" applyFont="1" applyFill="1" applyBorder="1" applyAlignment="1" applyProtection="1">
      <alignment horizontal="right" vertical="center"/>
      <protection locked="0"/>
    </xf>
    <xf numFmtId="38" fontId="10" fillId="5" borderId="40" xfId="0" applyNumberFormat="1" applyFont="1" applyFill="1" applyBorder="1" applyAlignment="1" applyProtection="1">
      <alignment horizontal="right" vertical="center"/>
      <protection locked="0"/>
    </xf>
    <xf numFmtId="38" fontId="10" fillId="5" borderId="41" xfId="0" applyNumberFormat="1" applyFont="1" applyFill="1" applyBorder="1" applyAlignment="1" applyProtection="1">
      <alignment horizontal="right" vertical="center"/>
      <protection locked="0"/>
    </xf>
    <xf numFmtId="38" fontId="10" fillId="5" borderId="42" xfId="0" applyNumberFormat="1" applyFont="1" applyFill="1" applyBorder="1" applyAlignment="1" applyProtection="1">
      <alignment horizontal="right" vertical="center"/>
      <protection locked="0"/>
    </xf>
    <xf numFmtId="38" fontId="10" fillId="5" borderId="43" xfId="0" applyNumberFormat="1" applyFont="1" applyFill="1" applyBorder="1" applyAlignment="1" applyProtection="1">
      <alignment horizontal="right" vertical="center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6" fillId="12" borderId="2" xfId="0" applyFont="1" applyFill="1" applyBorder="1" applyAlignment="1">
      <alignment horizontal="left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21" fillId="12" borderId="28" xfId="0" applyFont="1" applyFill="1" applyBorder="1" applyAlignment="1">
      <alignment horizontal="center" vertical="center" wrapText="1"/>
    </xf>
    <xf numFmtId="0" fontId="21" fillId="12" borderId="25" xfId="0" applyFont="1" applyFill="1" applyBorder="1" applyAlignment="1">
      <alignment horizontal="center" vertical="center" wrapText="1"/>
    </xf>
    <xf numFmtId="0" fontId="21" fillId="12" borderId="3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top" wrapText="1"/>
    </xf>
    <xf numFmtId="0" fontId="7" fillId="2" borderId="45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vertical="top" wrapText="1"/>
    </xf>
    <xf numFmtId="0" fontId="7" fillId="2" borderId="37" xfId="0" applyFont="1" applyFill="1" applyBorder="1" applyAlignment="1">
      <alignment horizontal="left" vertical="top" wrapText="1"/>
    </xf>
    <xf numFmtId="0" fontId="7" fillId="2" borderId="38" xfId="0" applyFont="1" applyFill="1" applyBorder="1" applyAlignment="1">
      <alignment horizontal="left" vertical="top" wrapText="1"/>
    </xf>
    <xf numFmtId="0" fontId="10" fillId="2" borderId="44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8" fillId="5" borderId="12" xfId="0" applyFont="1" applyFill="1" applyBorder="1" applyAlignment="1" applyProtection="1">
      <alignment horizontal="left" vertical="top" wrapText="1"/>
      <protection locked="0"/>
    </xf>
    <xf numFmtId="0" fontId="18" fillId="5" borderId="14" xfId="0" applyFont="1" applyFill="1" applyBorder="1" applyAlignment="1" applyProtection="1">
      <alignment horizontal="left" vertical="top" wrapText="1"/>
      <protection locked="0"/>
    </xf>
    <xf numFmtId="0" fontId="18" fillId="5" borderId="13" xfId="0" applyFont="1" applyFill="1" applyBorder="1" applyAlignment="1" applyProtection="1">
      <alignment horizontal="left" vertical="top" wrapText="1"/>
      <protection locked="0"/>
    </xf>
    <xf numFmtId="0" fontId="18" fillId="5" borderId="18" xfId="0" applyFont="1" applyFill="1" applyBorder="1" applyAlignment="1" applyProtection="1">
      <alignment horizontal="left" vertical="top" wrapText="1"/>
      <protection locked="0"/>
    </xf>
    <xf numFmtId="0" fontId="18" fillId="5" borderId="19" xfId="0" applyFont="1" applyFill="1" applyBorder="1" applyAlignment="1" applyProtection="1">
      <alignment horizontal="left" vertical="top" wrapText="1"/>
      <protection locked="0"/>
    </xf>
    <xf numFmtId="0" fontId="18" fillId="5" borderId="20" xfId="0" applyFont="1" applyFill="1" applyBorder="1" applyAlignment="1" applyProtection="1">
      <alignment horizontal="left" vertical="top" wrapText="1"/>
      <protection locked="0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8" fillId="5" borderId="20" xfId="0" applyFont="1" applyFill="1" applyBorder="1" applyAlignment="1" applyProtection="1">
      <alignment horizontal="center" vertical="center"/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176" fontId="20" fillId="2" borderId="23" xfId="0" applyNumberFormat="1" applyFont="1" applyFill="1" applyBorder="1" applyAlignment="1" applyProtection="1">
      <alignment horizontal="center" vertical="center"/>
      <protection locked="0"/>
    </xf>
    <xf numFmtId="176" fontId="20" fillId="2" borderId="24" xfId="0" applyNumberFormat="1" applyFont="1" applyFill="1" applyBorder="1" applyAlignment="1" applyProtection="1">
      <alignment horizontal="center" vertical="center"/>
      <protection locked="0"/>
    </xf>
    <xf numFmtId="176" fontId="20" fillId="2" borderId="26" xfId="0" applyNumberFormat="1" applyFont="1" applyFill="1" applyBorder="1" applyAlignment="1" applyProtection="1">
      <alignment horizontal="center" vertical="center"/>
      <protection locked="0"/>
    </xf>
    <xf numFmtId="176" fontId="20" fillId="2" borderId="27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25" fillId="2" borderId="48" xfId="0" applyFont="1" applyFill="1" applyBorder="1" applyAlignment="1">
      <alignment horizontal="left" vertical="top" wrapText="1"/>
    </xf>
    <xf numFmtId="0" fontId="25" fillId="2" borderId="49" xfId="0" applyFont="1" applyFill="1" applyBorder="1" applyAlignment="1">
      <alignment horizontal="left" vertical="top" wrapText="1"/>
    </xf>
    <xf numFmtId="0" fontId="25" fillId="2" borderId="50" xfId="0" applyFont="1" applyFill="1" applyBorder="1" applyAlignment="1">
      <alignment horizontal="left" vertical="top" wrapText="1"/>
    </xf>
    <xf numFmtId="0" fontId="25" fillId="2" borderId="44" xfId="0" applyFont="1" applyFill="1" applyBorder="1" applyAlignment="1">
      <alignment horizontal="left" vertical="top" wrapText="1"/>
    </xf>
    <xf numFmtId="0" fontId="25" fillId="2" borderId="31" xfId="0" applyFont="1" applyFill="1" applyBorder="1" applyAlignment="1">
      <alignment horizontal="left" vertical="top"/>
    </xf>
    <xf numFmtId="0" fontId="25" fillId="2" borderId="37" xfId="0" applyFont="1" applyFill="1" applyBorder="1" applyAlignment="1">
      <alignment horizontal="left" vertical="top"/>
    </xf>
    <xf numFmtId="0" fontId="21" fillId="2" borderId="25" xfId="0" applyFont="1" applyFill="1" applyBorder="1" applyAlignment="1">
      <alignment horizontal="left" vertical="center" wrapText="1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30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left" vertical="top" wrapText="1"/>
    </xf>
    <xf numFmtId="0" fontId="0" fillId="5" borderId="28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38" fillId="0" borderId="28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7" fillId="2" borderId="28" xfId="2" applyFont="1" applyFill="1" applyBorder="1" applyAlignment="1">
      <alignment horizontal="center" vertical="center"/>
    </xf>
    <xf numFmtId="0" fontId="7" fillId="2" borderId="25" xfId="2" applyFont="1" applyFill="1" applyBorder="1" applyAlignment="1">
      <alignment horizontal="center" vertical="center"/>
    </xf>
    <xf numFmtId="0" fontId="7" fillId="2" borderId="30" xfId="2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9" borderId="28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 wrapText="1"/>
    </xf>
    <xf numFmtId="0" fontId="31" fillId="13" borderId="28" xfId="0" applyFont="1" applyFill="1" applyBorder="1" applyAlignment="1">
      <alignment horizontal="center" vertical="center" wrapText="1"/>
    </xf>
    <xf numFmtId="0" fontId="31" fillId="13" borderId="25" xfId="0" applyFont="1" applyFill="1" applyBorder="1" applyAlignment="1">
      <alignment horizontal="center" vertical="center" wrapText="1"/>
    </xf>
    <xf numFmtId="0" fontId="31" fillId="13" borderId="30" xfId="0" applyFont="1" applyFill="1" applyBorder="1" applyAlignment="1">
      <alignment horizontal="center" vertical="center" wrapText="1"/>
    </xf>
    <xf numFmtId="0" fontId="31" fillId="10" borderId="28" xfId="0" applyFont="1" applyFill="1" applyBorder="1" applyAlignment="1">
      <alignment horizontal="center" vertical="center" wrapText="1"/>
    </xf>
    <xf numFmtId="0" fontId="31" fillId="10" borderId="25" xfId="0" applyFont="1" applyFill="1" applyBorder="1" applyAlignment="1">
      <alignment horizontal="center" vertical="center" wrapText="1"/>
    </xf>
    <xf numFmtId="0" fontId="31" fillId="10" borderId="30" xfId="0" applyFont="1" applyFill="1" applyBorder="1" applyAlignment="1">
      <alignment horizontal="center" vertical="center" wrapText="1"/>
    </xf>
  </cellXfs>
  <cellStyles count="5">
    <cellStyle name="ハイパーリンク" xfId="1" builtinId="8"/>
    <cellStyle name="桁区切り" xfId="3" builtinId="6"/>
    <cellStyle name="標準" xfId="0" builtinId="0"/>
    <cellStyle name="標準 2" xfId="2" xr:uid="{758D819F-8EB8-4180-9660-284F295F43B9}"/>
    <cellStyle name="標準 2 2" xfId="4" xr:uid="{8FCC1A45-5812-454C-BD19-95B50CB5727F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D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付帯集計用!$B$3" lockText="1" noThreeD="1"/>
</file>

<file path=xl/ctrlProps/ctrlProp10.xml><?xml version="1.0" encoding="utf-8"?>
<formControlPr xmlns="http://schemas.microsoft.com/office/spreadsheetml/2009/9/main" objectType="CheckBox" fmlaLink="付帯集計用!$K$3" lockText="1" noThreeD="1"/>
</file>

<file path=xl/ctrlProps/ctrlProp11.xml><?xml version="1.0" encoding="utf-8"?>
<formControlPr xmlns="http://schemas.microsoft.com/office/spreadsheetml/2009/9/main" objectType="CheckBox" fmlaLink="付帯集計用!#REF!" lockText="1" noThreeD="1"/>
</file>

<file path=xl/ctrlProps/ctrlProp12.xml><?xml version="1.0" encoding="utf-8"?>
<formControlPr xmlns="http://schemas.microsoft.com/office/spreadsheetml/2009/9/main" objectType="CheckBox" fmlaLink="付帯集計用!$M$3" lockText="1" noThreeD="1"/>
</file>

<file path=xl/ctrlProps/ctrlProp13.xml><?xml version="1.0" encoding="utf-8"?>
<formControlPr xmlns="http://schemas.microsoft.com/office/spreadsheetml/2009/9/main" objectType="CheckBox" fmlaLink="付帯集計用!$N$3" lockText="1" noThreeD="1"/>
</file>

<file path=xl/ctrlProps/ctrlProp14.xml><?xml version="1.0" encoding="utf-8"?>
<formControlPr xmlns="http://schemas.microsoft.com/office/spreadsheetml/2009/9/main" objectType="CheckBox" fmlaLink="付帯集計用!#REF!" lockText="1" noThreeD="1"/>
</file>

<file path=xl/ctrlProps/ctrlProp15.xml><?xml version="1.0" encoding="utf-8"?>
<formControlPr xmlns="http://schemas.microsoft.com/office/spreadsheetml/2009/9/main" objectType="CheckBox" fmlaLink="付帯集計用!$L$3" lockText="1" noThreeD="1"/>
</file>

<file path=xl/ctrlProps/ctrlProp16.xml><?xml version="1.0" encoding="utf-8"?>
<formControlPr xmlns="http://schemas.microsoft.com/office/spreadsheetml/2009/9/main" objectType="CheckBox" fmlaLink="付帯集計用!#REF!" lockText="1" noThreeD="1"/>
</file>

<file path=xl/ctrlProps/ctrlProp17.xml><?xml version="1.0" encoding="utf-8"?>
<formControlPr xmlns="http://schemas.microsoft.com/office/spreadsheetml/2009/9/main" objectType="CheckBox" fmlaLink="付帯集計用!#REF!" lockText="1" noThreeD="1"/>
</file>

<file path=xl/ctrlProps/ctrlProp18.xml><?xml version="1.0" encoding="utf-8"?>
<formControlPr xmlns="http://schemas.microsoft.com/office/spreadsheetml/2009/9/main" objectType="CheckBox" fmlaLink="付帯集計用!#REF!" lockText="1" noThreeD="1"/>
</file>

<file path=xl/ctrlProps/ctrlProp19.xml><?xml version="1.0" encoding="utf-8"?>
<formControlPr xmlns="http://schemas.microsoft.com/office/spreadsheetml/2009/9/main" objectType="CheckBox" fmlaLink="付帯集計用!$O$3" lockText="1" noThreeD="1"/>
</file>

<file path=xl/ctrlProps/ctrlProp2.xml><?xml version="1.0" encoding="utf-8"?>
<formControlPr xmlns="http://schemas.microsoft.com/office/spreadsheetml/2009/9/main" objectType="CheckBox" fmlaLink="付帯集計用!$C$3" lockText="1" noThreeD="1"/>
</file>

<file path=xl/ctrlProps/ctrlProp20.xml><?xml version="1.0" encoding="utf-8"?>
<formControlPr xmlns="http://schemas.microsoft.com/office/spreadsheetml/2009/9/main" objectType="CheckBox" fmlaLink="付帯集計用!$S$3" lockText="1" noThreeD="1"/>
</file>

<file path=xl/ctrlProps/ctrlProp21.xml><?xml version="1.0" encoding="utf-8"?>
<formControlPr xmlns="http://schemas.microsoft.com/office/spreadsheetml/2009/9/main" objectType="CheckBox" fmlaLink="付帯集計用!#REF!" lockText="1" noThreeD="1"/>
</file>

<file path=xl/ctrlProps/ctrlProp22.xml><?xml version="1.0" encoding="utf-8"?>
<formControlPr xmlns="http://schemas.microsoft.com/office/spreadsheetml/2009/9/main" objectType="CheckBox" fmlaLink="付帯集計用!$P$3" lockText="1" noThreeD="1"/>
</file>

<file path=xl/ctrlProps/ctrlProp23.xml><?xml version="1.0" encoding="utf-8"?>
<formControlPr xmlns="http://schemas.microsoft.com/office/spreadsheetml/2009/9/main" objectType="CheckBox" fmlaLink="付帯集計用!$T$3" lockText="1" noThreeD="1"/>
</file>

<file path=xl/ctrlProps/ctrlProp24.xml><?xml version="1.0" encoding="utf-8"?>
<formControlPr xmlns="http://schemas.microsoft.com/office/spreadsheetml/2009/9/main" objectType="CheckBox" fmlaLink="付帯集計用!$Q$3" lockText="1" noThreeD="1"/>
</file>

<file path=xl/ctrlProps/ctrlProp25.xml><?xml version="1.0" encoding="utf-8"?>
<formControlPr xmlns="http://schemas.microsoft.com/office/spreadsheetml/2009/9/main" objectType="CheckBox" fmlaLink="付帯集計用!$U$3" lockText="1" noThreeD="1"/>
</file>

<file path=xl/ctrlProps/ctrlProp26.xml><?xml version="1.0" encoding="utf-8"?>
<formControlPr xmlns="http://schemas.microsoft.com/office/spreadsheetml/2009/9/main" objectType="CheckBox" fmlaLink="付帯集計用!$R$3" lockText="1" noThreeD="1"/>
</file>

<file path=xl/ctrlProps/ctrlProp27.xml><?xml version="1.0" encoding="utf-8"?>
<formControlPr xmlns="http://schemas.microsoft.com/office/spreadsheetml/2009/9/main" objectType="CheckBox" fmlaLink="付帯集計用!$V$3" lockText="1" noThreeD="1"/>
</file>

<file path=xl/ctrlProps/ctrlProp28.xml><?xml version="1.0" encoding="utf-8"?>
<formControlPr xmlns="http://schemas.microsoft.com/office/spreadsheetml/2009/9/main" objectType="CheckBox" fmlaLink="付帯集計用!$W$3" lockText="1" noThreeD="1"/>
</file>

<file path=xl/ctrlProps/ctrlProp29.xml><?xml version="1.0" encoding="utf-8"?>
<formControlPr xmlns="http://schemas.microsoft.com/office/spreadsheetml/2009/9/main" objectType="CheckBox" fmlaLink="付帯集計用!#REF!" lockText="1" noThreeD="1"/>
</file>

<file path=xl/ctrlProps/ctrlProp3.xml><?xml version="1.0" encoding="utf-8"?>
<formControlPr xmlns="http://schemas.microsoft.com/office/spreadsheetml/2009/9/main" objectType="CheckBox" fmlaLink="付帯集計用!$D$3" lockText="1" noThreeD="1"/>
</file>

<file path=xl/ctrlProps/ctrlProp30.xml><?xml version="1.0" encoding="utf-8"?>
<formControlPr xmlns="http://schemas.microsoft.com/office/spreadsheetml/2009/9/main" objectType="CheckBox" fmlaLink="付帯集計用!$Y$3" lockText="1" noThreeD="1"/>
</file>

<file path=xl/ctrlProps/ctrlProp31.xml><?xml version="1.0" encoding="utf-8"?>
<formControlPr xmlns="http://schemas.microsoft.com/office/spreadsheetml/2009/9/main" objectType="CheckBox" fmlaLink="付帯集計用!#REF!" lockText="1" noThreeD="1"/>
</file>

<file path=xl/ctrlProps/ctrlProp32.xml><?xml version="1.0" encoding="utf-8"?>
<formControlPr xmlns="http://schemas.microsoft.com/office/spreadsheetml/2009/9/main" objectType="CheckBox" fmlaLink="付帯集計用!$Z$3" lockText="1" noThreeD="1"/>
</file>

<file path=xl/ctrlProps/ctrlProp33.xml><?xml version="1.0" encoding="utf-8"?>
<formControlPr xmlns="http://schemas.microsoft.com/office/spreadsheetml/2009/9/main" objectType="CheckBox" fmlaLink="付帯集計用!$AA$3" lockText="1" noThreeD="1"/>
</file>

<file path=xl/ctrlProps/ctrlProp4.xml><?xml version="1.0" encoding="utf-8"?>
<formControlPr xmlns="http://schemas.microsoft.com/office/spreadsheetml/2009/9/main" objectType="CheckBox" fmlaLink="付帯集計用!$E$3" lockText="1" noThreeD="1"/>
</file>

<file path=xl/ctrlProps/ctrlProp5.xml><?xml version="1.0" encoding="utf-8"?>
<formControlPr xmlns="http://schemas.microsoft.com/office/spreadsheetml/2009/9/main" objectType="CheckBox" fmlaLink="付帯集計用!#REF!" lockText="1" noThreeD="1"/>
</file>

<file path=xl/ctrlProps/ctrlProp6.xml><?xml version="1.0" encoding="utf-8"?>
<formControlPr xmlns="http://schemas.microsoft.com/office/spreadsheetml/2009/9/main" objectType="CheckBox" fmlaLink="付帯集計用!$G$3" lockText="1" noThreeD="1"/>
</file>

<file path=xl/ctrlProps/ctrlProp7.xml><?xml version="1.0" encoding="utf-8"?>
<formControlPr xmlns="http://schemas.microsoft.com/office/spreadsheetml/2009/9/main" objectType="CheckBox" fmlaLink="付帯集計用!$H$3" lockText="1" noThreeD="1"/>
</file>

<file path=xl/ctrlProps/ctrlProp8.xml><?xml version="1.0" encoding="utf-8"?>
<formControlPr xmlns="http://schemas.microsoft.com/office/spreadsheetml/2009/9/main" objectType="CheckBox" fmlaLink="付帯集計用!$F$3" lockText="1" noThreeD="1"/>
</file>

<file path=xl/ctrlProps/ctrlProp9.xml><?xml version="1.0" encoding="utf-8"?>
<formControlPr xmlns="http://schemas.microsoft.com/office/spreadsheetml/2009/9/main" objectType="CheckBox" fmlaLink="付帯集計用!$I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4</xdr:row>
          <xdr:rowOff>219075</xdr:rowOff>
        </xdr:from>
        <xdr:to>
          <xdr:col>3</xdr:col>
          <xdr:colOff>333375</xdr:colOff>
          <xdr:row>5</xdr:row>
          <xdr:rowOff>219075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</xdr:row>
          <xdr:rowOff>219075</xdr:rowOff>
        </xdr:from>
        <xdr:to>
          <xdr:col>7</xdr:col>
          <xdr:colOff>314325</xdr:colOff>
          <xdr:row>5</xdr:row>
          <xdr:rowOff>219075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0</xdr:rowOff>
        </xdr:from>
        <xdr:to>
          <xdr:col>2</xdr:col>
          <xdr:colOff>495300</xdr:colOff>
          <xdr:row>9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8</xdr:row>
          <xdr:rowOff>0</xdr:rowOff>
        </xdr:from>
        <xdr:to>
          <xdr:col>8</xdr:col>
          <xdr:colOff>19050</xdr:colOff>
          <xdr:row>9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9</xdr:row>
          <xdr:rowOff>0</xdr:rowOff>
        </xdr:from>
        <xdr:to>
          <xdr:col>2</xdr:col>
          <xdr:colOff>495300</xdr:colOff>
          <xdr:row>10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9</xdr:row>
          <xdr:rowOff>0</xdr:rowOff>
        </xdr:from>
        <xdr:to>
          <xdr:col>8</xdr:col>
          <xdr:colOff>19050</xdr:colOff>
          <xdr:row>10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9</xdr:row>
          <xdr:rowOff>0</xdr:rowOff>
        </xdr:from>
        <xdr:to>
          <xdr:col>14</xdr:col>
          <xdr:colOff>19050</xdr:colOff>
          <xdr:row>10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9</xdr:row>
          <xdr:rowOff>0</xdr:rowOff>
        </xdr:from>
        <xdr:to>
          <xdr:col>2</xdr:col>
          <xdr:colOff>495300</xdr:colOff>
          <xdr:row>10</xdr:row>
          <xdr:rowOff>9525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0</xdr:rowOff>
        </xdr:from>
        <xdr:to>
          <xdr:col>2</xdr:col>
          <xdr:colOff>495300</xdr:colOff>
          <xdr:row>11</xdr:row>
          <xdr:rowOff>9525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13</xdr:row>
          <xdr:rowOff>0</xdr:rowOff>
        </xdr:from>
        <xdr:to>
          <xdr:col>2</xdr:col>
          <xdr:colOff>495300</xdr:colOff>
          <xdr:row>14</xdr:row>
          <xdr:rowOff>9525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495300</xdr:colOff>
          <xdr:row>14</xdr:row>
          <xdr:rowOff>9525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3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13</xdr:row>
          <xdr:rowOff>0</xdr:rowOff>
        </xdr:from>
        <xdr:to>
          <xdr:col>9</xdr:col>
          <xdr:colOff>495300</xdr:colOff>
          <xdr:row>14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3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13</xdr:row>
          <xdr:rowOff>0</xdr:rowOff>
        </xdr:from>
        <xdr:to>
          <xdr:col>13</xdr:col>
          <xdr:colOff>495300</xdr:colOff>
          <xdr:row>14</xdr:row>
          <xdr:rowOff>9525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3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14</xdr:row>
          <xdr:rowOff>0</xdr:rowOff>
        </xdr:from>
        <xdr:to>
          <xdr:col>2</xdr:col>
          <xdr:colOff>495300</xdr:colOff>
          <xdr:row>15</xdr:row>
          <xdr:rowOff>9525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3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495300</xdr:colOff>
          <xdr:row>14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3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0</xdr:rowOff>
        </xdr:from>
        <xdr:to>
          <xdr:col>5</xdr:col>
          <xdr:colOff>495300</xdr:colOff>
          <xdr:row>15</xdr:row>
          <xdr:rowOff>9525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3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14</xdr:row>
          <xdr:rowOff>0</xdr:rowOff>
        </xdr:from>
        <xdr:to>
          <xdr:col>9</xdr:col>
          <xdr:colOff>495300</xdr:colOff>
          <xdr:row>15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3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14</xdr:row>
          <xdr:rowOff>0</xdr:rowOff>
        </xdr:from>
        <xdr:to>
          <xdr:col>13</xdr:col>
          <xdr:colOff>495300</xdr:colOff>
          <xdr:row>15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3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14</xdr:row>
          <xdr:rowOff>0</xdr:rowOff>
        </xdr:from>
        <xdr:to>
          <xdr:col>2</xdr:col>
          <xdr:colOff>495300</xdr:colOff>
          <xdr:row>15</xdr:row>
          <xdr:rowOff>9525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3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495300</xdr:colOff>
          <xdr:row>16</xdr:row>
          <xdr:rowOff>9525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3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0</xdr:rowOff>
        </xdr:from>
        <xdr:to>
          <xdr:col>5</xdr:col>
          <xdr:colOff>495300</xdr:colOff>
          <xdr:row>15</xdr:row>
          <xdr:rowOff>9525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3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0</xdr:rowOff>
        </xdr:from>
        <xdr:to>
          <xdr:col>5</xdr:col>
          <xdr:colOff>495300</xdr:colOff>
          <xdr:row>15</xdr:row>
          <xdr:rowOff>9525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3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0</xdr:rowOff>
        </xdr:from>
        <xdr:to>
          <xdr:col>5</xdr:col>
          <xdr:colOff>495300</xdr:colOff>
          <xdr:row>16</xdr:row>
          <xdr:rowOff>9525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3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14</xdr:row>
          <xdr:rowOff>0</xdr:rowOff>
        </xdr:from>
        <xdr:to>
          <xdr:col>9</xdr:col>
          <xdr:colOff>495300</xdr:colOff>
          <xdr:row>15</xdr:row>
          <xdr:rowOff>9525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3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495300</xdr:colOff>
          <xdr:row>16</xdr:row>
          <xdr:rowOff>9525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3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14</xdr:row>
          <xdr:rowOff>0</xdr:rowOff>
        </xdr:from>
        <xdr:to>
          <xdr:col>13</xdr:col>
          <xdr:colOff>495300</xdr:colOff>
          <xdr:row>15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3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15</xdr:row>
          <xdr:rowOff>0</xdr:rowOff>
        </xdr:from>
        <xdr:to>
          <xdr:col>13</xdr:col>
          <xdr:colOff>495300</xdr:colOff>
          <xdr:row>16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3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16</xdr:row>
          <xdr:rowOff>0</xdr:rowOff>
        </xdr:from>
        <xdr:to>
          <xdr:col>2</xdr:col>
          <xdr:colOff>495300</xdr:colOff>
          <xdr:row>17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3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22</xdr:row>
          <xdr:rowOff>0</xdr:rowOff>
        </xdr:from>
        <xdr:to>
          <xdr:col>2</xdr:col>
          <xdr:colOff>495300</xdr:colOff>
          <xdr:row>23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3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22</xdr:row>
          <xdr:rowOff>0</xdr:rowOff>
        </xdr:from>
        <xdr:to>
          <xdr:col>2</xdr:col>
          <xdr:colOff>495300</xdr:colOff>
          <xdr:row>23</xdr:row>
          <xdr:rowOff>9525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3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23</xdr:row>
          <xdr:rowOff>0</xdr:rowOff>
        </xdr:from>
        <xdr:to>
          <xdr:col>2</xdr:col>
          <xdr:colOff>495300</xdr:colOff>
          <xdr:row>24</xdr:row>
          <xdr:rowOff>9525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3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23</xdr:row>
          <xdr:rowOff>0</xdr:rowOff>
        </xdr:from>
        <xdr:to>
          <xdr:col>2</xdr:col>
          <xdr:colOff>495300</xdr:colOff>
          <xdr:row>24</xdr:row>
          <xdr:rowOff>9525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3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24</xdr:row>
          <xdr:rowOff>0</xdr:rowOff>
        </xdr:from>
        <xdr:to>
          <xdr:col>2</xdr:col>
          <xdr:colOff>495300</xdr:colOff>
          <xdr:row>25</xdr:row>
          <xdr:rowOff>9525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3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-survey@rosei.or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5C7E-4974-4695-BE68-DD0425A36F02}">
  <dimension ref="B2:F21"/>
  <sheetViews>
    <sheetView workbookViewId="0"/>
  </sheetViews>
  <sheetFormatPr defaultColWidth="9" defaultRowHeight="17.25"/>
  <cols>
    <col min="1" max="1" width="4.625" style="48" customWidth="1"/>
    <col min="2" max="2" width="20.625" style="48" customWidth="1"/>
    <col min="3" max="3" width="10.625" style="48" customWidth="1"/>
    <col min="4" max="4" width="6.625" style="48" customWidth="1"/>
    <col min="5" max="5" width="44.625" style="48" customWidth="1"/>
    <col min="6" max="6" width="20.625" style="48" customWidth="1"/>
    <col min="7" max="16384" width="9" style="48"/>
  </cols>
  <sheetData>
    <row r="2" spans="2:6" ht="27.95" customHeight="1">
      <c r="C2" s="106" t="s">
        <v>170</v>
      </c>
      <c r="D2" s="107"/>
      <c r="E2" s="108"/>
    </row>
    <row r="4" spans="2:6" ht="27.95" customHeight="1">
      <c r="B4" s="102" t="s">
        <v>62</v>
      </c>
      <c r="C4" s="102"/>
      <c r="D4" s="102"/>
      <c r="E4" s="102"/>
      <c r="F4" s="102"/>
    </row>
    <row r="5" spans="2:6" ht="42" customHeight="1">
      <c r="B5" s="49" t="s">
        <v>63</v>
      </c>
      <c r="C5" s="101" t="s">
        <v>64</v>
      </c>
      <c r="D5" s="101"/>
      <c r="E5" s="101"/>
      <c r="F5" s="101"/>
    </row>
    <row r="6" spans="2:6" ht="42" customHeight="1">
      <c r="B6" s="49" t="s">
        <v>65</v>
      </c>
      <c r="C6" s="101" t="s">
        <v>171</v>
      </c>
      <c r="D6" s="101"/>
      <c r="E6" s="101"/>
      <c r="F6" s="101"/>
    </row>
    <row r="7" spans="2:6" ht="42" customHeight="1">
      <c r="B7" s="49" t="s">
        <v>66</v>
      </c>
      <c r="C7" s="101" t="s">
        <v>172</v>
      </c>
      <c r="D7" s="101"/>
      <c r="E7" s="101"/>
      <c r="F7" s="101"/>
    </row>
    <row r="8" spans="2:6" ht="27.95" customHeight="1">
      <c r="B8" s="49" t="s">
        <v>67</v>
      </c>
      <c r="C8" s="101" t="s">
        <v>68</v>
      </c>
      <c r="D8" s="101"/>
      <c r="E8" s="101"/>
      <c r="F8" s="101"/>
    </row>
    <row r="9" spans="2:6" ht="27.95" customHeight="1">
      <c r="B9" s="102" t="s">
        <v>69</v>
      </c>
      <c r="C9" s="102"/>
      <c r="D9" s="102"/>
      <c r="E9" s="102"/>
      <c r="F9" s="102"/>
    </row>
    <row r="10" spans="2:6" ht="54.95" customHeight="1">
      <c r="B10" s="49" t="s">
        <v>70</v>
      </c>
      <c r="C10" s="101" t="s">
        <v>71</v>
      </c>
      <c r="D10" s="101"/>
      <c r="E10" s="101"/>
      <c r="F10" s="101"/>
    </row>
    <row r="11" spans="2:6" ht="42" customHeight="1">
      <c r="B11" s="49" t="s">
        <v>72</v>
      </c>
      <c r="C11" s="101" t="s">
        <v>73</v>
      </c>
      <c r="D11" s="101"/>
      <c r="E11" s="101"/>
      <c r="F11" s="101"/>
    </row>
    <row r="12" spans="2:6" ht="42" customHeight="1">
      <c r="B12" s="103" t="s">
        <v>74</v>
      </c>
      <c r="C12" s="49" t="s">
        <v>31</v>
      </c>
      <c r="D12" s="101" t="s">
        <v>75</v>
      </c>
      <c r="E12" s="101"/>
      <c r="F12" s="101"/>
    </row>
    <row r="13" spans="2:6" ht="42" customHeight="1">
      <c r="B13" s="104"/>
      <c r="C13" s="49" t="s">
        <v>29</v>
      </c>
      <c r="D13" s="101" t="s">
        <v>76</v>
      </c>
      <c r="E13" s="101"/>
      <c r="F13" s="101"/>
    </row>
    <row r="14" spans="2:6" ht="54.95" customHeight="1">
      <c r="B14" s="104"/>
      <c r="C14" s="49" t="s">
        <v>77</v>
      </c>
      <c r="D14" s="101" t="s">
        <v>78</v>
      </c>
      <c r="E14" s="101"/>
      <c r="F14" s="101"/>
    </row>
    <row r="15" spans="2:6" ht="54.95" customHeight="1">
      <c r="B15" s="105"/>
      <c r="C15" s="49" t="s">
        <v>33</v>
      </c>
      <c r="D15" s="101" t="s">
        <v>79</v>
      </c>
      <c r="E15" s="101"/>
      <c r="F15" s="101"/>
    </row>
    <row r="16" spans="2:6" ht="27.95" customHeight="1">
      <c r="B16" s="49" t="s">
        <v>80</v>
      </c>
      <c r="C16" s="101" t="s">
        <v>81</v>
      </c>
      <c r="D16" s="101"/>
      <c r="E16" s="101"/>
      <c r="F16" s="101"/>
    </row>
    <row r="17" spans="2:6" ht="42" customHeight="1">
      <c r="B17" s="49" t="s">
        <v>82</v>
      </c>
      <c r="C17" s="101" t="s">
        <v>173</v>
      </c>
      <c r="D17" s="101"/>
      <c r="E17" s="101"/>
      <c r="F17" s="101"/>
    </row>
    <row r="18" spans="2:6" ht="27.95" customHeight="1">
      <c r="B18" s="102" t="s">
        <v>83</v>
      </c>
      <c r="C18" s="102"/>
      <c r="D18" s="102"/>
      <c r="E18" s="102"/>
      <c r="F18" s="102"/>
    </row>
    <row r="19" spans="2:6" ht="27.95" customHeight="1">
      <c r="B19" s="98" t="s">
        <v>84</v>
      </c>
      <c r="C19" s="98"/>
      <c r="D19" s="98"/>
      <c r="E19" s="99" t="s">
        <v>85</v>
      </c>
      <c r="F19" s="100"/>
    </row>
    <row r="20" spans="2:6" ht="42" customHeight="1">
      <c r="B20" s="98" t="s">
        <v>86</v>
      </c>
      <c r="C20" s="98"/>
      <c r="D20" s="98"/>
      <c r="E20" s="99" t="s">
        <v>87</v>
      </c>
      <c r="F20" s="100"/>
    </row>
    <row r="21" spans="2:6" ht="54.95" customHeight="1">
      <c r="B21" s="98" t="s">
        <v>88</v>
      </c>
      <c r="C21" s="98"/>
      <c r="D21" s="98"/>
      <c r="E21" s="99" t="s">
        <v>174</v>
      </c>
      <c r="F21" s="100"/>
    </row>
  </sheetData>
  <mergeCells count="23">
    <mergeCell ref="C8:F8"/>
    <mergeCell ref="C2:E2"/>
    <mergeCell ref="B4:F4"/>
    <mergeCell ref="C5:F5"/>
    <mergeCell ref="C6:F6"/>
    <mergeCell ref="C7:F7"/>
    <mergeCell ref="B9:F9"/>
    <mergeCell ref="C10:F10"/>
    <mergeCell ref="C11:F11"/>
    <mergeCell ref="B12:B15"/>
    <mergeCell ref="D12:F12"/>
    <mergeCell ref="D13:F13"/>
    <mergeCell ref="D14:F14"/>
    <mergeCell ref="D15:F15"/>
    <mergeCell ref="B21:D21"/>
    <mergeCell ref="E21:F21"/>
    <mergeCell ref="C16:F16"/>
    <mergeCell ref="C17:F17"/>
    <mergeCell ref="B18:F18"/>
    <mergeCell ref="B19:D19"/>
    <mergeCell ref="E19:F19"/>
    <mergeCell ref="B20:D20"/>
    <mergeCell ref="E20:F20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7"/>
  <sheetViews>
    <sheetView tabSelected="1" zoomScaleNormal="100" workbookViewId="0"/>
  </sheetViews>
  <sheetFormatPr defaultColWidth="9" defaultRowHeight="16.5"/>
  <cols>
    <col min="1" max="1" width="2.625" style="2" customWidth="1"/>
    <col min="2" max="3" width="15.625" style="2" customWidth="1"/>
    <col min="4" max="4" width="10.625" style="2" customWidth="1"/>
    <col min="5" max="5" width="5.125" style="2" customWidth="1"/>
    <col min="6" max="6" width="9.125" style="2" customWidth="1"/>
    <col min="7" max="8" width="12.625" style="2" customWidth="1"/>
    <col min="9" max="9" width="6.125" style="2" customWidth="1"/>
    <col min="10" max="11" width="12.625" style="2" customWidth="1"/>
    <col min="12" max="12" width="6.125" style="2" customWidth="1"/>
    <col min="13" max="14" width="12.625" style="2" customWidth="1"/>
    <col min="15" max="15" width="2.625" style="2" customWidth="1"/>
    <col min="16" max="22" width="9" style="2" hidden="1" customWidth="1"/>
    <col min="23" max="23" width="12.5" style="2" hidden="1" customWidth="1"/>
    <col min="24" max="16384" width="9" style="2"/>
  </cols>
  <sheetData>
    <row r="1" spans="2:14" ht="8.1" customHeight="1">
      <c r="B1" s="1"/>
      <c r="C1" s="1"/>
    </row>
    <row r="2" spans="2:14" ht="17.100000000000001" customHeight="1">
      <c r="B2" s="169" t="s">
        <v>0</v>
      </c>
      <c r="C2" s="169"/>
      <c r="D2" s="169"/>
      <c r="E2" s="169"/>
      <c r="F2" s="169"/>
      <c r="G2" s="169"/>
      <c r="H2" s="169"/>
      <c r="I2" s="169"/>
      <c r="K2" s="171" t="s">
        <v>1</v>
      </c>
      <c r="L2" s="171"/>
      <c r="M2" s="171"/>
      <c r="N2" s="171"/>
    </row>
    <row r="3" spans="2:14" ht="3.95" customHeight="1">
      <c r="C3" s="3"/>
      <c r="D3" s="4"/>
      <c r="E3" s="4"/>
      <c r="F3" s="4"/>
      <c r="G3" s="4"/>
      <c r="H3" s="4"/>
      <c r="I3" s="4"/>
    </row>
    <row r="4" spans="2:14" ht="15.95" customHeight="1">
      <c r="B4" s="178" t="s">
        <v>2</v>
      </c>
      <c r="C4" s="179" t="s">
        <v>101</v>
      </c>
      <c r="D4" s="179"/>
      <c r="E4" s="179"/>
      <c r="F4" s="179"/>
      <c r="G4" s="179"/>
      <c r="H4" s="179"/>
      <c r="I4" s="179"/>
      <c r="K4" s="180" t="s">
        <v>3</v>
      </c>
      <c r="L4" s="181"/>
      <c r="M4" s="181"/>
      <c r="N4" s="182"/>
    </row>
    <row r="5" spans="2:14" ht="15.95" customHeight="1">
      <c r="B5" s="178"/>
      <c r="C5" s="179"/>
      <c r="D5" s="179"/>
      <c r="E5" s="179"/>
      <c r="F5" s="179"/>
      <c r="G5" s="179"/>
      <c r="H5" s="179"/>
      <c r="I5" s="179"/>
      <c r="K5" s="170" t="s">
        <v>4</v>
      </c>
      <c r="L5" s="171"/>
      <c r="M5" s="171"/>
      <c r="N5" s="172"/>
    </row>
    <row r="6" spans="2:14" ht="17.100000000000001" customHeight="1">
      <c r="B6" s="165" t="s">
        <v>102</v>
      </c>
      <c r="C6" s="165"/>
      <c r="D6" s="165"/>
      <c r="E6" s="165"/>
      <c r="F6" s="5"/>
      <c r="G6" s="6"/>
      <c r="H6" s="6"/>
      <c r="K6" s="166" t="s">
        <v>5</v>
      </c>
      <c r="L6" s="167"/>
      <c r="M6" s="167"/>
      <c r="N6" s="168"/>
    </row>
    <row r="7" spans="2:14" ht="17.100000000000001" customHeight="1">
      <c r="B7" s="169" t="s">
        <v>6</v>
      </c>
      <c r="C7" s="169"/>
      <c r="D7" s="7" t="s">
        <v>7</v>
      </c>
      <c r="E7" s="8"/>
      <c r="F7" s="9"/>
      <c r="G7" s="6"/>
      <c r="H7" s="10" t="s">
        <v>93</v>
      </c>
      <c r="K7" s="170" t="s">
        <v>8</v>
      </c>
      <c r="L7" s="171"/>
      <c r="M7" s="171"/>
      <c r="N7" s="172"/>
    </row>
    <row r="8" spans="2:14" ht="15.95" customHeight="1">
      <c r="B8" s="173" t="s">
        <v>89</v>
      </c>
      <c r="C8" s="173"/>
      <c r="D8" s="173"/>
      <c r="E8" s="173"/>
      <c r="F8" s="173"/>
      <c r="G8" s="173"/>
      <c r="H8" s="173"/>
      <c r="I8" s="173"/>
      <c r="J8" s="174"/>
      <c r="K8" s="175" t="s">
        <v>9</v>
      </c>
      <c r="L8" s="176"/>
      <c r="M8" s="176"/>
      <c r="N8" s="177"/>
    </row>
    <row r="9" spans="2:14" ht="15.95" customHeight="1">
      <c r="B9" s="173"/>
      <c r="C9" s="173"/>
      <c r="D9" s="173"/>
      <c r="E9" s="173"/>
      <c r="F9" s="173"/>
      <c r="G9" s="173"/>
      <c r="H9" s="173"/>
      <c r="I9" s="173"/>
      <c r="J9" s="173"/>
      <c r="K9" s="62"/>
    </row>
    <row r="10" spans="2:14" ht="4.5" customHeight="1" thickBot="1">
      <c r="B10" s="11"/>
      <c r="C10" s="11"/>
      <c r="D10" s="11"/>
      <c r="E10" s="11"/>
      <c r="F10" s="11"/>
      <c r="G10" s="11"/>
      <c r="H10" s="11"/>
      <c r="I10" s="11"/>
      <c r="J10" s="11"/>
    </row>
    <row r="11" spans="2:14" ht="14.1" customHeight="1">
      <c r="B11" s="131" t="s">
        <v>10</v>
      </c>
      <c r="C11" s="133"/>
      <c r="D11" s="133"/>
      <c r="E11" s="133"/>
      <c r="F11" s="133"/>
      <c r="G11" s="134"/>
      <c r="H11" s="131" t="s">
        <v>11</v>
      </c>
      <c r="I11" s="142" t="s">
        <v>12</v>
      </c>
      <c r="J11" s="143"/>
      <c r="K11" s="143"/>
      <c r="L11" s="143"/>
      <c r="M11" s="143"/>
      <c r="N11" s="144"/>
    </row>
    <row r="12" spans="2:14" ht="20.100000000000001" customHeight="1" thickBot="1">
      <c r="B12" s="132"/>
      <c r="C12" s="135"/>
      <c r="D12" s="135"/>
      <c r="E12" s="135"/>
      <c r="F12" s="135"/>
      <c r="G12" s="136"/>
      <c r="H12" s="141"/>
      <c r="I12" s="145"/>
      <c r="J12" s="146"/>
      <c r="K12" s="146"/>
      <c r="L12" s="146"/>
      <c r="M12" s="146"/>
      <c r="N12" s="147"/>
    </row>
    <row r="13" spans="2:14" ht="14.1" customHeight="1">
      <c r="B13" s="137" t="s">
        <v>94</v>
      </c>
      <c r="C13" s="139"/>
      <c r="D13" s="133"/>
      <c r="E13" s="133"/>
      <c r="F13" s="134"/>
      <c r="G13" s="131" t="s">
        <v>95</v>
      </c>
      <c r="H13" s="148"/>
      <c r="I13" s="149"/>
      <c r="J13" s="150"/>
      <c r="K13" s="131" t="s">
        <v>13</v>
      </c>
      <c r="L13" s="148"/>
      <c r="M13" s="149"/>
      <c r="N13" s="150"/>
    </row>
    <row r="14" spans="2:14" ht="14.1" customHeight="1" thickBot="1">
      <c r="B14" s="138"/>
      <c r="C14" s="140"/>
      <c r="D14" s="135"/>
      <c r="E14" s="135"/>
      <c r="F14" s="136"/>
      <c r="G14" s="132"/>
      <c r="H14" s="151"/>
      <c r="I14" s="152"/>
      <c r="J14" s="153"/>
      <c r="K14" s="132"/>
      <c r="L14" s="151"/>
      <c r="M14" s="152"/>
      <c r="N14" s="153"/>
    </row>
    <row r="15" spans="2:14" ht="14.1" customHeight="1">
      <c r="B15" s="154" t="s">
        <v>14</v>
      </c>
      <c r="C15" s="155"/>
      <c r="D15" s="148"/>
      <c r="E15" s="149"/>
      <c r="F15" s="149"/>
      <c r="G15" s="149"/>
      <c r="H15" s="149"/>
      <c r="I15" s="149"/>
      <c r="J15" s="157" t="s">
        <v>15</v>
      </c>
      <c r="K15" s="158"/>
      <c r="L15" s="148"/>
      <c r="M15" s="149"/>
      <c r="N15" s="150"/>
    </row>
    <row r="16" spans="2:14" ht="14.1" customHeight="1" thickBot="1">
      <c r="B16" s="138"/>
      <c r="C16" s="156"/>
      <c r="D16" s="151"/>
      <c r="E16" s="152"/>
      <c r="F16" s="152"/>
      <c r="G16" s="152"/>
      <c r="H16" s="152"/>
      <c r="I16" s="152"/>
      <c r="J16" s="159"/>
      <c r="K16" s="160"/>
      <c r="L16" s="151"/>
      <c r="M16" s="152"/>
      <c r="N16" s="153"/>
    </row>
    <row r="17" spans="2:23" ht="3.95" customHeight="1"/>
    <row r="18" spans="2:23" ht="3.95" customHeight="1">
      <c r="L18" s="12"/>
      <c r="M18" s="161"/>
      <c r="N18" s="162"/>
    </row>
    <row r="19" spans="2:23" ht="24" customHeight="1">
      <c r="B19" s="130" t="s">
        <v>865</v>
      </c>
      <c r="C19" s="130"/>
      <c r="D19" s="130"/>
      <c r="E19" s="130"/>
      <c r="F19" s="130"/>
      <c r="G19" s="13"/>
      <c r="H19" s="14"/>
      <c r="I19" s="13"/>
      <c r="J19" s="13"/>
      <c r="K19" s="13"/>
      <c r="L19" s="12"/>
      <c r="M19" s="163"/>
      <c r="N19" s="164"/>
    </row>
    <row r="20" spans="2:23" ht="18" customHeight="1">
      <c r="B20" s="15" t="s">
        <v>16</v>
      </c>
      <c r="C20" s="16"/>
      <c r="D20" s="16"/>
      <c r="E20" s="16"/>
      <c r="F20" s="16"/>
      <c r="G20" s="16"/>
      <c r="H20" s="16"/>
      <c r="I20" s="11"/>
      <c r="J20" s="11"/>
      <c r="K20" s="11"/>
      <c r="L20" s="11"/>
      <c r="M20" s="11"/>
      <c r="N20" s="11"/>
    </row>
    <row r="21" spans="2:23" ht="20.100000000000001" customHeight="1">
      <c r="B21" s="120" t="s">
        <v>17</v>
      </c>
      <c r="C21" s="121"/>
      <c r="D21" s="124" t="s">
        <v>18</v>
      </c>
      <c r="E21" s="124" t="s">
        <v>19</v>
      </c>
      <c r="F21" s="124"/>
      <c r="G21" s="124"/>
      <c r="H21" s="127"/>
      <c r="I21" s="126" t="s">
        <v>20</v>
      </c>
      <c r="J21" s="124"/>
      <c r="K21" s="127"/>
      <c r="L21" s="126" t="s">
        <v>21</v>
      </c>
      <c r="M21" s="124"/>
      <c r="N21" s="124"/>
    </row>
    <row r="22" spans="2:23" ht="36" customHeight="1">
      <c r="B22" s="122"/>
      <c r="C22" s="123"/>
      <c r="D22" s="124"/>
      <c r="E22" s="17" t="s">
        <v>22</v>
      </c>
      <c r="F22" s="17" t="s">
        <v>23</v>
      </c>
      <c r="G22" s="17" t="s">
        <v>24</v>
      </c>
      <c r="H22" s="18" t="s">
        <v>25</v>
      </c>
      <c r="I22" s="19" t="s">
        <v>26</v>
      </c>
      <c r="J22" s="17" t="s">
        <v>24</v>
      </c>
      <c r="K22" s="18" t="s">
        <v>25</v>
      </c>
      <c r="L22" s="19" t="s">
        <v>27</v>
      </c>
      <c r="M22" s="17" t="s">
        <v>24</v>
      </c>
      <c r="N22" s="17" t="s">
        <v>25</v>
      </c>
      <c r="P22" s="75" t="s">
        <v>857</v>
      </c>
      <c r="Q22" s="75" t="s">
        <v>858</v>
      </c>
      <c r="R22" s="75" t="s">
        <v>859</v>
      </c>
      <c r="S22" s="75" t="s">
        <v>860</v>
      </c>
      <c r="T22" s="75" t="s">
        <v>861</v>
      </c>
      <c r="U22" s="75" t="s">
        <v>862</v>
      </c>
      <c r="V22" s="75" t="s">
        <v>863</v>
      </c>
      <c r="W22" s="75" t="s">
        <v>864</v>
      </c>
    </row>
    <row r="23" spans="2:23" ht="18.2" customHeight="1">
      <c r="B23" s="128" t="s">
        <v>28</v>
      </c>
      <c r="C23" s="129"/>
      <c r="D23" s="20" t="s">
        <v>31</v>
      </c>
      <c r="E23" s="21">
        <v>3</v>
      </c>
      <c r="F23" s="22">
        <v>50.2</v>
      </c>
      <c r="G23" s="21">
        <v>644</v>
      </c>
      <c r="H23" s="23">
        <v>3023</v>
      </c>
      <c r="I23" s="24">
        <v>52</v>
      </c>
      <c r="J23" s="21">
        <v>719</v>
      </c>
      <c r="K23" s="23">
        <v>3513</v>
      </c>
      <c r="L23" s="24">
        <v>50</v>
      </c>
      <c r="M23" s="21">
        <v>613</v>
      </c>
      <c r="N23" s="21">
        <v>2747</v>
      </c>
    </row>
    <row r="24" spans="2:23" ht="19.899999999999999" customHeight="1">
      <c r="B24" s="113" t="s">
        <v>30</v>
      </c>
      <c r="C24" s="114"/>
      <c r="D24" s="25" t="s">
        <v>31</v>
      </c>
      <c r="E24" s="82"/>
      <c r="F24" s="83"/>
      <c r="G24" s="82"/>
      <c r="H24" s="84"/>
      <c r="I24" s="89"/>
      <c r="J24" s="82"/>
      <c r="K24" s="85"/>
      <c r="L24" s="91"/>
      <c r="M24" s="82"/>
      <c r="N24" s="82"/>
      <c r="P24" s="76" t="str">
        <f>IF(G24="","",(G24*12+H24))</f>
        <v/>
      </c>
      <c r="Q24" s="76" t="str">
        <f>IF(J24="","",J24*12+K24)</f>
        <v/>
      </c>
      <c r="R24" s="76" t="str">
        <f>IF(M24="","",M24*12+N24)</f>
        <v/>
      </c>
      <c r="S24" s="80" t="str">
        <f t="shared" ref="S24:S55" si="0">IF($E24=2,(I24+L24)/2,"")</f>
        <v/>
      </c>
      <c r="T24" s="76" t="str">
        <f>IF($E24=2,ROUND((J24+M24)/2,0),"")</f>
        <v/>
      </c>
      <c r="U24" s="76" t="str">
        <f>IF($E24=2,ROUND((K24+N24)/2,0),"")</f>
        <v/>
      </c>
      <c r="V24" s="78" t="str">
        <f>IF(OR(G24="",E24=1,J24="",M24=""),"",IF(Q24&lt;R24,"最低＞最高",""))</f>
        <v/>
      </c>
      <c r="W24" s="78" t="str">
        <f>IF(OR(G24="",E24=1,J24="",M24=""),"",IF(OR(P24&gt;Q24,P24&lt;R24),"平均が間にない",""))</f>
        <v/>
      </c>
    </row>
    <row r="25" spans="2:23" ht="19.899999999999999" customHeight="1">
      <c r="B25" s="113"/>
      <c r="C25" s="114"/>
      <c r="D25" s="27" t="s">
        <v>29</v>
      </c>
      <c r="E25" s="82"/>
      <c r="F25" s="87"/>
      <c r="G25" s="82"/>
      <c r="H25" s="88"/>
      <c r="I25" s="89"/>
      <c r="J25" s="82"/>
      <c r="K25" s="90"/>
      <c r="L25" s="91"/>
      <c r="M25" s="82"/>
      <c r="N25" s="86"/>
      <c r="P25" s="76" t="str">
        <f>IF(G25="","",(G25*12+H25))</f>
        <v/>
      </c>
      <c r="Q25" s="76" t="str">
        <f t="shared" ref="Q25" si="1">IF(J25="","",J25*12+K25)</f>
        <v/>
      </c>
      <c r="R25" s="76" t="str">
        <f>IF(M25="","",M25*12+N25)</f>
        <v/>
      </c>
      <c r="S25" s="80" t="str">
        <f>IF($E25=2,(I25+L25)/2,"")</f>
        <v/>
      </c>
      <c r="T25" s="76" t="str">
        <f t="shared" ref="T25:T27" si="2">IF($E25=2,ROUND((J25+M25)/2,0),"")</f>
        <v/>
      </c>
      <c r="U25" s="76" t="str">
        <f t="shared" ref="U25:U27" si="3">IF($E25=2,ROUND((K25+N25)/2,0),"")</f>
        <v/>
      </c>
      <c r="V25" s="78" t="str">
        <f>IF(OR(G25="",E25=1,J25="",M25=""),"",IF(Q25&lt;R25,"最低＞最高",""))</f>
        <v/>
      </c>
      <c r="W25" s="78" t="str">
        <f t="shared" ref="W25:W27" si="4">IF(OR(G25="",E25=1,J25="",M25=""),"",IF(OR(P25&gt;Q25,P25&lt;R25),"平均が間にない",""))</f>
        <v/>
      </c>
    </row>
    <row r="26" spans="2:23" ht="19.899999999999999" customHeight="1">
      <c r="B26" s="113"/>
      <c r="C26" s="114"/>
      <c r="D26" s="27" t="s">
        <v>32</v>
      </c>
      <c r="E26" s="82"/>
      <c r="F26" s="87"/>
      <c r="G26" s="82"/>
      <c r="H26" s="88"/>
      <c r="I26" s="89"/>
      <c r="J26" s="82"/>
      <c r="K26" s="90"/>
      <c r="L26" s="91"/>
      <c r="M26" s="82"/>
      <c r="N26" s="86"/>
      <c r="P26" s="76" t="str">
        <f>IF(G26="","",(G26*12+H26))</f>
        <v/>
      </c>
      <c r="Q26" s="76" t="str">
        <f>IF(J26="","",J26*12+K26)</f>
        <v/>
      </c>
      <c r="R26" s="76" t="str">
        <f>IF(M26="","",M26*12+N26)</f>
        <v/>
      </c>
      <c r="S26" s="80" t="str">
        <f>IF($E26=2,(I26+L26)/2,"")</f>
        <v/>
      </c>
      <c r="T26" s="76" t="str">
        <f t="shared" si="2"/>
        <v/>
      </c>
      <c r="U26" s="76" t="str">
        <f t="shared" si="3"/>
        <v/>
      </c>
      <c r="V26" s="78" t="str">
        <f>IF(OR(G26="",E26=1,J26="",M26=""),"",IF(Q26&lt;R26,"最低＞最高",""))</f>
        <v/>
      </c>
      <c r="W26" s="78" t="str">
        <f t="shared" si="4"/>
        <v/>
      </c>
    </row>
    <row r="27" spans="2:23" ht="19.899999999999999" customHeight="1" thickBot="1">
      <c r="B27" s="115"/>
      <c r="C27" s="116"/>
      <c r="D27" s="29" t="s">
        <v>33</v>
      </c>
      <c r="E27" s="92"/>
      <c r="F27" s="93"/>
      <c r="G27" s="92"/>
      <c r="H27" s="94"/>
      <c r="I27" s="95"/>
      <c r="J27" s="92"/>
      <c r="K27" s="96"/>
      <c r="L27" s="97"/>
      <c r="M27" s="92"/>
      <c r="N27" s="92"/>
      <c r="P27" s="77" t="str">
        <f>IF(G27="","",(G27*12+H27))</f>
        <v/>
      </c>
      <c r="Q27" s="77" t="str">
        <f>IF(J27="","",J27*12+K27)</f>
        <v/>
      </c>
      <c r="R27" s="77" t="str">
        <f>IF(M27="","",M27*12+N27)</f>
        <v/>
      </c>
      <c r="S27" s="81" t="str">
        <f>IF($E27=2,(I27+L27)/2,"")</f>
        <v/>
      </c>
      <c r="T27" s="77" t="str">
        <f t="shared" si="2"/>
        <v/>
      </c>
      <c r="U27" s="77" t="str">
        <f t="shared" si="3"/>
        <v/>
      </c>
      <c r="V27" s="79" t="str">
        <f>IF(OR(G27="",E27=1,J27="",M27=""),"",IF(Q27&lt;R27,"最低＞最高",""))</f>
        <v/>
      </c>
      <c r="W27" s="79" t="str">
        <f t="shared" si="4"/>
        <v/>
      </c>
    </row>
    <row r="28" spans="2:23" ht="19.899999999999999" customHeight="1">
      <c r="B28" s="111" t="s">
        <v>96</v>
      </c>
      <c r="C28" s="112"/>
      <c r="D28" s="25" t="s">
        <v>31</v>
      </c>
      <c r="E28" s="82"/>
      <c r="F28" s="83"/>
      <c r="G28" s="82"/>
      <c r="H28" s="84"/>
      <c r="I28" s="89"/>
      <c r="J28" s="82"/>
      <c r="K28" s="85"/>
      <c r="L28" s="91"/>
      <c r="M28" s="82"/>
      <c r="N28" s="82"/>
      <c r="P28" s="76" t="str">
        <f>IF(G28="","",(G28*12+H28))</f>
        <v/>
      </c>
      <c r="Q28" s="76" t="str">
        <f>IF(J28="","",J28*12+K28)</f>
        <v/>
      </c>
      <c r="R28" s="76" t="str">
        <f>IF(M28="","",M28*12+N28)</f>
        <v/>
      </c>
      <c r="S28" s="80" t="str">
        <f t="shared" si="0"/>
        <v/>
      </c>
      <c r="T28" s="76" t="str">
        <f>IF($E28=2,ROUND((J28+M28)/2,0),"")</f>
        <v/>
      </c>
      <c r="U28" s="76" t="str">
        <f>IF($E28=2,ROUND((K28+N28)/2,0),"")</f>
        <v/>
      </c>
      <c r="V28" s="78" t="str">
        <f>IF(OR(G28="",E28=1,J28="",M28=""),"",IF(Q28&lt;R28,"最低＞最高",""))</f>
        <v/>
      </c>
      <c r="W28" s="78" t="str">
        <f>IF(OR(G28="",E28=1,J28="",M28=""),"",IF(OR(P28&gt;Q28,P28&lt;R28),"平均が間にない",""))</f>
        <v/>
      </c>
    </row>
    <row r="29" spans="2:23" ht="19.899999999999999" customHeight="1">
      <c r="B29" s="113"/>
      <c r="C29" s="114"/>
      <c r="D29" s="27" t="s">
        <v>29</v>
      </c>
      <c r="E29" s="82"/>
      <c r="F29" s="87"/>
      <c r="G29" s="82"/>
      <c r="H29" s="88"/>
      <c r="I29" s="89"/>
      <c r="J29" s="82"/>
      <c r="K29" s="90"/>
      <c r="L29" s="91"/>
      <c r="M29" s="82"/>
      <c r="N29" s="86"/>
      <c r="P29" s="76" t="str">
        <f t="shared" ref="P29:P31" si="5">IF(G29="","",(G29*12+H29))</f>
        <v/>
      </c>
      <c r="Q29" s="76" t="str">
        <f t="shared" ref="Q29:Q31" si="6">IF(J29="","",J29*12+K29)</f>
        <v/>
      </c>
      <c r="R29" s="76" t="str">
        <f t="shared" ref="R29:R31" si="7">IF(M29="","",M29*12+N29)</f>
        <v/>
      </c>
      <c r="S29" s="80" t="str">
        <f t="shared" si="0"/>
        <v/>
      </c>
      <c r="T29" s="76" t="str">
        <f t="shared" ref="T29:T31" si="8">IF($E29=2,ROUND((J29+M29)/2,0),"")</f>
        <v/>
      </c>
      <c r="U29" s="76" t="str">
        <f t="shared" ref="U29:U31" si="9">IF($E29=2,ROUND((K29+N29)/2,0),"")</f>
        <v/>
      </c>
      <c r="V29" s="78" t="str">
        <f t="shared" ref="V29:V31" si="10">IF(OR(G29="",E29=1,J29="",M29=""),"",IF(Q29&lt;R29,"最低＞最高",""))</f>
        <v/>
      </c>
      <c r="W29" s="78" t="str">
        <f t="shared" ref="W29:W31" si="11">IF(OR(G29="",E29=1,J29="",M29=""),"",IF(OR(P29&gt;Q29,P29&lt;R29),"平均が間にない",""))</f>
        <v/>
      </c>
    </row>
    <row r="30" spans="2:23" ht="19.899999999999999" customHeight="1">
      <c r="B30" s="113"/>
      <c r="C30" s="114"/>
      <c r="D30" s="27" t="s">
        <v>32</v>
      </c>
      <c r="E30" s="82"/>
      <c r="F30" s="87"/>
      <c r="G30" s="82"/>
      <c r="H30" s="88"/>
      <c r="I30" s="89"/>
      <c r="J30" s="82"/>
      <c r="K30" s="90"/>
      <c r="L30" s="91"/>
      <c r="M30" s="82"/>
      <c r="N30" s="86"/>
      <c r="P30" s="76" t="str">
        <f t="shared" si="5"/>
        <v/>
      </c>
      <c r="Q30" s="76" t="str">
        <f t="shared" si="6"/>
        <v/>
      </c>
      <c r="R30" s="76" t="str">
        <f t="shared" si="7"/>
        <v/>
      </c>
      <c r="S30" s="80" t="str">
        <f t="shared" si="0"/>
        <v/>
      </c>
      <c r="T30" s="76" t="str">
        <f t="shared" si="8"/>
        <v/>
      </c>
      <c r="U30" s="76" t="str">
        <f t="shared" si="9"/>
        <v/>
      </c>
      <c r="V30" s="78" t="str">
        <f t="shared" si="10"/>
        <v/>
      </c>
      <c r="W30" s="78" t="str">
        <f t="shared" si="11"/>
        <v/>
      </c>
    </row>
    <row r="31" spans="2:23" ht="19.899999999999999" customHeight="1" thickBot="1">
      <c r="B31" s="115"/>
      <c r="C31" s="116"/>
      <c r="D31" s="29" t="s">
        <v>33</v>
      </c>
      <c r="E31" s="92"/>
      <c r="F31" s="93"/>
      <c r="G31" s="92"/>
      <c r="H31" s="94"/>
      <c r="I31" s="95"/>
      <c r="J31" s="92"/>
      <c r="K31" s="96"/>
      <c r="L31" s="97"/>
      <c r="M31" s="92"/>
      <c r="N31" s="92"/>
      <c r="P31" s="77" t="str">
        <f t="shared" si="5"/>
        <v/>
      </c>
      <c r="Q31" s="77" t="str">
        <f t="shared" si="6"/>
        <v/>
      </c>
      <c r="R31" s="77" t="str">
        <f t="shared" si="7"/>
        <v/>
      </c>
      <c r="S31" s="81" t="str">
        <f t="shared" si="0"/>
        <v/>
      </c>
      <c r="T31" s="77" t="str">
        <f t="shared" si="8"/>
        <v/>
      </c>
      <c r="U31" s="77" t="str">
        <f t="shared" si="9"/>
        <v/>
      </c>
      <c r="V31" s="79" t="str">
        <f t="shared" si="10"/>
        <v/>
      </c>
      <c r="W31" s="79" t="str">
        <f t="shared" si="11"/>
        <v/>
      </c>
    </row>
    <row r="32" spans="2:23" ht="19.899999999999999" customHeight="1">
      <c r="B32" s="111" t="s">
        <v>34</v>
      </c>
      <c r="C32" s="112"/>
      <c r="D32" s="31" t="s">
        <v>31</v>
      </c>
      <c r="E32" s="82"/>
      <c r="F32" s="83"/>
      <c r="G32" s="82"/>
      <c r="H32" s="84"/>
      <c r="I32" s="89"/>
      <c r="J32" s="82"/>
      <c r="K32" s="85"/>
      <c r="L32" s="91"/>
      <c r="M32" s="82"/>
      <c r="N32" s="82"/>
      <c r="P32" s="76" t="str">
        <f>IF(G32="","",(G32*12+H32))</f>
        <v/>
      </c>
      <c r="Q32" s="76" t="str">
        <f>IF(J32="","",J32*12+K32)</f>
        <v/>
      </c>
      <c r="R32" s="76" t="str">
        <f>IF(M32="","",M32*12+N32)</f>
        <v/>
      </c>
      <c r="S32" s="80" t="str">
        <f t="shared" si="0"/>
        <v/>
      </c>
      <c r="T32" s="76" t="str">
        <f>IF($E32=2,ROUND((J32+M32)/2,0),"")</f>
        <v/>
      </c>
      <c r="U32" s="76" t="str">
        <f>IF($E32=2,ROUND((K32+N32)/2,0),"")</f>
        <v/>
      </c>
      <c r="V32" s="78" t="str">
        <f>IF(OR(G32="",E32=1,J32="",M32=""),"",IF(Q32&lt;R32,"最低＞最高",""))</f>
        <v/>
      </c>
      <c r="W32" s="78" t="str">
        <f>IF(OR(G32="",E32=1,J32="",M32=""),"",IF(OR(P32&gt;Q32,P32&lt;R32),"平均が間にない",""))</f>
        <v/>
      </c>
    </row>
    <row r="33" spans="2:23" ht="19.899999999999999" customHeight="1">
      <c r="B33" s="113"/>
      <c r="C33" s="114"/>
      <c r="D33" s="27" t="s">
        <v>29</v>
      </c>
      <c r="E33" s="82"/>
      <c r="F33" s="87"/>
      <c r="G33" s="82"/>
      <c r="H33" s="88"/>
      <c r="I33" s="89"/>
      <c r="J33" s="82"/>
      <c r="K33" s="90"/>
      <c r="L33" s="91"/>
      <c r="M33" s="82"/>
      <c r="N33" s="86"/>
      <c r="P33" s="76" t="str">
        <f t="shared" ref="P33:P34" si="12">IF(G33="","",(G33*12+H33))</f>
        <v/>
      </c>
      <c r="Q33" s="76" t="str">
        <f t="shared" ref="Q33:Q34" si="13">IF(J33="","",J33*12+K33)</f>
        <v/>
      </c>
      <c r="R33" s="76" t="str">
        <f t="shared" ref="R33:R34" si="14">IF(M33="","",M33*12+N33)</f>
        <v/>
      </c>
      <c r="S33" s="80" t="str">
        <f t="shared" si="0"/>
        <v/>
      </c>
      <c r="T33" s="76" t="str">
        <f t="shared" ref="T33:T35" si="15">IF($E33=2,ROUND((J33+M33)/2,0),"")</f>
        <v/>
      </c>
      <c r="U33" s="76" t="str">
        <f t="shared" ref="U33:U35" si="16">IF($E33=2,ROUND((K33+N33)/2,0),"")</f>
        <v/>
      </c>
      <c r="V33" s="78" t="str">
        <f t="shared" ref="V33:V35" si="17">IF(OR(G33="",E33=1,J33="",M33=""),"",IF(Q33&lt;R33,"最低＞最高",""))</f>
        <v/>
      </c>
      <c r="W33" s="78" t="str">
        <f t="shared" ref="W33:W35" si="18">IF(OR(G33="",E33=1,J33="",M33=""),"",IF(OR(P33&gt;Q33,P33&lt;R33),"平均が間にない",""))</f>
        <v/>
      </c>
    </row>
    <row r="34" spans="2:23" ht="19.899999999999999" customHeight="1">
      <c r="B34" s="113"/>
      <c r="C34" s="114"/>
      <c r="D34" s="27" t="s">
        <v>32</v>
      </c>
      <c r="E34" s="82"/>
      <c r="F34" s="87"/>
      <c r="G34" s="82"/>
      <c r="H34" s="88"/>
      <c r="I34" s="89"/>
      <c r="J34" s="82"/>
      <c r="K34" s="90"/>
      <c r="L34" s="91"/>
      <c r="M34" s="82"/>
      <c r="N34" s="86"/>
      <c r="P34" s="76" t="str">
        <f t="shared" si="12"/>
        <v/>
      </c>
      <c r="Q34" s="76" t="str">
        <f t="shared" si="13"/>
        <v/>
      </c>
      <c r="R34" s="76" t="str">
        <f t="shared" si="14"/>
        <v/>
      </c>
      <c r="S34" s="80" t="str">
        <f t="shared" si="0"/>
        <v/>
      </c>
      <c r="T34" s="76" t="str">
        <f t="shared" si="15"/>
        <v/>
      </c>
      <c r="U34" s="76" t="str">
        <f t="shared" si="16"/>
        <v/>
      </c>
      <c r="V34" s="78" t="str">
        <f t="shared" si="17"/>
        <v/>
      </c>
      <c r="W34" s="78" t="str">
        <f t="shared" si="18"/>
        <v/>
      </c>
    </row>
    <row r="35" spans="2:23" ht="19.899999999999999" customHeight="1" thickBot="1">
      <c r="B35" s="115"/>
      <c r="C35" s="116"/>
      <c r="D35" s="29" t="s">
        <v>33</v>
      </c>
      <c r="E35" s="92"/>
      <c r="F35" s="93"/>
      <c r="G35" s="92"/>
      <c r="H35" s="94"/>
      <c r="I35" s="95"/>
      <c r="J35" s="92"/>
      <c r="K35" s="96"/>
      <c r="L35" s="97"/>
      <c r="M35" s="92"/>
      <c r="N35" s="92"/>
      <c r="P35" s="77" t="str">
        <f t="shared" ref="P35" si="19">IF(G35="","",(G35*12+H35))</f>
        <v/>
      </c>
      <c r="Q35" s="77" t="str">
        <f t="shared" ref="Q35" si="20">IF(J35="","",J35*12+K35)</f>
        <v/>
      </c>
      <c r="R35" s="77" t="str">
        <f t="shared" ref="R35" si="21">IF(M35="","",M35*12+N35)</f>
        <v/>
      </c>
      <c r="S35" s="81" t="str">
        <f t="shared" si="0"/>
        <v/>
      </c>
      <c r="T35" s="77" t="str">
        <f t="shared" si="15"/>
        <v/>
      </c>
      <c r="U35" s="77" t="str">
        <f t="shared" si="16"/>
        <v/>
      </c>
      <c r="V35" s="79" t="str">
        <f t="shared" si="17"/>
        <v/>
      </c>
      <c r="W35" s="79" t="str">
        <f t="shared" si="18"/>
        <v/>
      </c>
    </row>
    <row r="36" spans="2:23" ht="19.899999999999999" customHeight="1">
      <c r="B36" s="111" t="s">
        <v>35</v>
      </c>
      <c r="C36" s="112"/>
      <c r="D36" s="31" t="s">
        <v>31</v>
      </c>
      <c r="E36" s="82"/>
      <c r="F36" s="83"/>
      <c r="G36" s="82"/>
      <c r="H36" s="84"/>
      <c r="I36" s="89"/>
      <c r="J36" s="82"/>
      <c r="K36" s="85"/>
      <c r="L36" s="91"/>
      <c r="M36" s="82"/>
      <c r="N36" s="82"/>
      <c r="P36" s="76" t="str">
        <f>IF(G36="","",(G36*12+H36))</f>
        <v/>
      </c>
      <c r="Q36" s="76" t="str">
        <f>IF(J36="","",J36*12+K36)</f>
        <v/>
      </c>
      <c r="R36" s="76" t="str">
        <f>IF(M36="","",M36*12+N36)</f>
        <v/>
      </c>
      <c r="S36" s="80" t="str">
        <f t="shared" si="0"/>
        <v/>
      </c>
      <c r="T36" s="76" t="str">
        <f>IF($E36=2,ROUND((J36+M36)/2,0),"")</f>
        <v/>
      </c>
      <c r="U36" s="76" t="str">
        <f>IF($E36=2,ROUND((K36+N36)/2,0),"")</f>
        <v/>
      </c>
      <c r="V36" s="78" t="str">
        <f>IF(OR(G36="",E36=1,J36="",M36=""),"",IF(Q36&lt;R36,"最低＞最高",""))</f>
        <v/>
      </c>
      <c r="W36" s="78" t="str">
        <f>IF(OR(G36="",E36=1,J36="",M36=""),"",IF(OR(P36&gt;Q36,P36&lt;R36),"平均が間にない",""))</f>
        <v/>
      </c>
    </row>
    <row r="37" spans="2:23" ht="19.899999999999999" customHeight="1">
      <c r="B37" s="113"/>
      <c r="C37" s="114"/>
      <c r="D37" s="27" t="s">
        <v>29</v>
      </c>
      <c r="E37" s="82"/>
      <c r="F37" s="87"/>
      <c r="G37" s="82"/>
      <c r="H37" s="88"/>
      <c r="I37" s="89"/>
      <c r="J37" s="82"/>
      <c r="K37" s="90"/>
      <c r="L37" s="91"/>
      <c r="M37" s="82"/>
      <c r="N37" s="86"/>
      <c r="P37" s="76" t="str">
        <f t="shared" ref="P37:P38" si="22">IF(G37="","",(G37*12+H37))</f>
        <v/>
      </c>
      <c r="Q37" s="76" t="str">
        <f t="shared" ref="Q37:Q38" si="23">IF(J37="","",J37*12+K37)</f>
        <v/>
      </c>
      <c r="R37" s="76" t="str">
        <f t="shared" ref="R37:R38" si="24">IF(M37="","",M37*12+N37)</f>
        <v/>
      </c>
      <c r="S37" s="80" t="str">
        <f>IF($E37=2,(I37+L37)/2,"")</f>
        <v/>
      </c>
      <c r="T37" s="76" t="str">
        <f t="shared" ref="T37:T39" si="25">IF($E37=2,ROUND((J37+M37)/2,0),"")</f>
        <v/>
      </c>
      <c r="U37" s="76" t="str">
        <f t="shared" ref="U37:U39" si="26">IF($E37=2,ROUND((K37+N37)/2,0),"")</f>
        <v/>
      </c>
      <c r="V37" s="78" t="str">
        <f t="shared" ref="V37:V39" si="27">IF(OR(G37="",E37=1,J37="",M37=""),"",IF(Q37&lt;R37,"最低＞最高",""))</f>
        <v/>
      </c>
      <c r="W37" s="78" t="str">
        <f t="shared" ref="W37:W39" si="28">IF(OR(G37="",E37=1,J37="",M37=""),"",IF(OR(P37&gt;Q37,P37&lt;R37),"平均が間にない",""))</f>
        <v/>
      </c>
    </row>
    <row r="38" spans="2:23" ht="19.899999999999999" customHeight="1">
      <c r="B38" s="113"/>
      <c r="C38" s="114"/>
      <c r="D38" s="27" t="s">
        <v>32</v>
      </c>
      <c r="E38" s="82"/>
      <c r="F38" s="87"/>
      <c r="G38" s="82"/>
      <c r="H38" s="88"/>
      <c r="I38" s="89"/>
      <c r="J38" s="82"/>
      <c r="K38" s="90"/>
      <c r="L38" s="91"/>
      <c r="M38" s="82"/>
      <c r="N38" s="86"/>
      <c r="P38" s="76" t="str">
        <f t="shared" si="22"/>
        <v/>
      </c>
      <c r="Q38" s="76" t="str">
        <f t="shared" si="23"/>
        <v/>
      </c>
      <c r="R38" s="76" t="str">
        <f t="shared" si="24"/>
        <v/>
      </c>
      <c r="S38" s="80" t="str">
        <f t="shared" si="0"/>
        <v/>
      </c>
      <c r="T38" s="76" t="str">
        <f t="shared" si="25"/>
        <v/>
      </c>
      <c r="U38" s="76" t="str">
        <f t="shared" si="26"/>
        <v/>
      </c>
      <c r="V38" s="78" t="str">
        <f t="shared" si="27"/>
        <v/>
      </c>
      <c r="W38" s="78" t="str">
        <f t="shared" si="28"/>
        <v/>
      </c>
    </row>
    <row r="39" spans="2:23" ht="19.899999999999999" customHeight="1" thickBot="1">
      <c r="B39" s="115"/>
      <c r="C39" s="116"/>
      <c r="D39" s="29" t="s">
        <v>33</v>
      </c>
      <c r="E39" s="92"/>
      <c r="F39" s="93"/>
      <c r="G39" s="92"/>
      <c r="H39" s="94"/>
      <c r="I39" s="95"/>
      <c r="J39" s="92"/>
      <c r="K39" s="96"/>
      <c r="L39" s="97"/>
      <c r="M39" s="92"/>
      <c r="N39" s="92"/>
      <c r="P39" s="77" t="str">
        <f t="shared" ref="P39" si="29">IF(G39="","",(G39*12+H39))</f>
        <v/>
      </c>
      <c r="Q39" s="77" t="str">
        <f t="shared" ref="Q39" si="30">IF(J39="","",J39*12+K39)</f>
        <v/>
      </c>
      <c r="R39" s="77" t="str">
        <f t="shared" ref="R39" si="31">IF(M39="","",M39*12+N39)</f>
        <v/>
      </c>
      <c r="S39" s="81" t="str">
        <f t="shared" si="0"/>
        <v/>
      </c>
      <c r="T39" s="77" t="str">
        <f t="shared" si="25"/>
        <v/>
      </c>
      <c r="U39" s="77" t="str">
        <f t="shared" si="26"/>
        <v/>
      </c>
      <c r="V39" s="79" t="str">
        <f t="shared" si="27"/>
        <v/>
      </c>
      <c r="W39" s="79" t="str">
        <f t="shared" si="28"/>
        <v/>
      </c>
    </row>
    <row r="40" spans="2:23" ht="19.899999999999999" customHeight="1">
      <c r="B40" s="111" t="s">
        <v>36</v>
      </c>
      <c r="C40" s="112"/>
      <c r="D40" s="31" t="s">
        <v>31</v>
      </c>
      <c r="E40" s="82"/>
      <c r="F40" s="83"/>
      <c r="G40" s="82"/>
      <c r="H40" s="84"/>
      <c r="I40" s="89"/>
      <c r="J40" s="82"/>
      <c r="K40" s="85"/>
      <c r="L40" s="91"/>
      <c r="M40" s="82"/>
      <c r="N40" s="82"/>
      <c r="P40" s="76" t="str">
        <f>IF(G40="","",(G40*12+H40))</f>
        <v/>
      </c>
      <c r="Q40" s="76" t="str">
        <f>IF(J40="","",J40*12+K40)</f>
        <v/>
      </c>
      <c r="R40" s="76" t="str">
        <f>IF(M40="","",M40*12+N40)</f>
        <v/>
      </c>
      <c r="S40" s="80" t="str">
        <f t="shared" si="0"/>
        <v/>
      </c>
      <c r="T40" s="76" t="str">
        <f>IF($E40=2,ROUND((J40+M40)/2,0),"")</f>
        <v/>
      </c>
      <c r="U40" s="76" t="str">
        <f>IF($E40=2,ROUND((K40+N40)/2,0),"")</f>
        <v/>
      </c>
      <c r="V40" s="78" t="str">
        <f>IF(OR(G40="",E40=1,J40="",M40=""),"",IF(Q40&lt;R40,"最低＞最高",""))</f>
        <v/>
      </c>
      <c r="W40" s="78" t="str">
        <f>IF(OR(G40="",E40=1,J40="",M40=""),"",IF(OR(P40&gt;Q40,P40&lt;R40),"平均が間にない",""))</f>
        <v/>
      </c>
    </row>
    <row r="41" spans="2:23" ht="19.899999999999999" customHeight="1">
      <c r="B41" s="113"/>
      <c r="C41" s="114"/>
      <c r="D41" s="27" t="s">
        <v>29</v>
      </c>
      <c r="E41" s="82"/>
      <c r="F41" s="87"/>
      <c r="G41" s="82"/>
      <c r="H41" s="88"/>
      <c r="I41" s="89"/>
      <c r="J41" s="82"/>
      <c r="K41" s="90"/>
      <c r="L41" s="91"/>
      <c r="M41" s="82"/>
      <c r="N41" s="86"/>
      <c r="P41" s="76" t="str">
        <f t="shared" ref="P41:P42" si="32">IF(G41="","",(G41*12+H41))</f>
        <v/>
      </c>
      <c r="Q41" s="76" t="str">
        <f t="shared" ref="Q41:Q42" si="33">IF(J41="","",J41*12+K41)</f>
        <v/>
      </c>
      <c r="R41" s="76" t="str">
        <f t="shared" ref="R41:R42" si="34">IF(M41="","",M41*12+N41)</f>
        <v/>
      </c>
      <c r="S41" s="80" t="str">
        <f t="shared" si="0"/>
        <v/>
      </c>
      <c r="T41" s="76" t="str">
        <f t="shared" ref="T41:T43" si="35">IF($E41=2,ROUND((J41+M41)/2,0),"")</f>
        <v/>
      </c>
      <c r="U41" s="76" t="str">
        <f t="shared" ref="U41:U43" si="36">IF($E41=2,ROUND((K41+N41)/2,0),"")</f>
        <v/>
      </c>
      <c r="V41" s="78" t="str">
        <f t="shared" ref="V41:V43" si="37">IF(OR(G41="",E41=1,J41="",M41=""),"",IF(Q41&lt;R41,"最低＞最高",""))</f>
        <v/>
      </c>
      <c r="W41" s="78" t="str">
        <f t="shared" ref="W41:W43" si="38">IF(OR(G41="",E41=1,J41="",M41=""),"",IF(OR(P41&gt;Q41,P41&lt;R41),"平均が間にない",""))</f>
        <v/>
      </c>
    </row>
    <row r="42" spans="2:23" ht="19.899999999999999" customHeight="1">
      <c r="B42" s="113"/>
      <c r="C42" s="114"/>
      <c r="D42" s="27" t="s">
        <v>32</v>
      </c>
      <c r="E42" s="82"/>
      <c r="F42" s="87"/>
      <c r="G42" s="82"/>
      <c r="H42" s="88"/>
      <c r="I42" s="89"/>
      <c r="J42" s="82"/>
      <c r="K42" s="90"/>
      <c r="L42" s="91"/>
      <c r="M42" s="82"/>
      <c r="N42" s="86"/>
      <c r="P42" s="76" t="str">
        <f t="shared" si="32"/>
        <v/>
      </c>
      <c r="Q42" s="76" t="str">
        <f t="shared" si="33"/>
        <v/>
      </c>
      <c r="R42" s="76" t="str">
        <f t="shared" si="34"/>
        <v/>
      </c>
      <c r="S42" s="80" t="str">
        <f t="shared" si="0"/>
        <v/>
      </c>
      <c r="T42" s="76" t="str">
        <f t="shared" si="35"/>
        <v/>
      </c>
      <c r="U42" s="76" t="str">
        <f t="shared" si="36"/>
        <v/>
      </c>
      <c r="V42" s="78" t="str">
        <f t="shared" si="37"/>
        <v/>
      </c>
      <c r="W42" s="78" t="str">
        <f t="shared" si="38"/>
        <v/>
      </c>
    </row>
    <row r="43" spans="2:23" ht="19.899999999999999" customHeight="1" thickBot="1">
      <c r="B43" s="115"/>
      <c r="C43" s="116"/>
      <c r="D43" s="29" t="s">
        <v>33</v>
      </c>
      <c r="E43" s="92"/>
      <c r="F43" s="93"/>
      <c r="G43" s="92"/>
      <c r="H43" s="94"/>
      <c r="I43" s="95"/>
      <c r="J43" s="92"/>
      <c r="K43" s="96"/>
      <c r="L43" s="97"/>
      <c r="M43" s="92"/>
      <c r="N43" s="92"/>
      <c r="P43" s="77" t="str">
        <f t="shared" ref="P43" si="39">IF(G43="","",(G43*12+H43))</f>
        <v/>
      </c>
      <c r="Q43" s="77" t="str">
        <f t="shared" ref="Q43" si="40">IF(J43="","",J43*12+K43)</f>
        <v/>
      </c>
      <c r="R43" s="77" t="str">
        <f t="shared" ref="R43" si="41">IF(M43="","",M43*12+N43)</f>
        <v/>
      </c>
      <c r="S43" s="81" t="str">
        <f t="shared" si="0"/>
        <v/>
      </c>
      <c r="T43" s="77" t="str">
        <f t="shared" si="35"/>
        <v/>
      </c>
      <c r="U43" s="77" t="str">
        <f t="shared" si="36"/>
        <v/>
      </c>
      <c r="V43" s="79" t="str">
        <f t="shared" si="37"/>
        <v/>
      </c>
      <c r="W43" s="79" t="str">
        <f t="shared" si="38"/>
        <v/>
      </c>
    </row>
    <row r="44" spans="2:23" ht="19.899999999999999" customHeight="1">
      <c r="B44" s="111" t="s">
        <v>37</v>
      </c>
      <c r="C44" s="112"/>
      <c r="D44" s="31" t="s">
        <v>31</v>
      </c>
      <c r="E44" s="82"/>
      <c r="F44" s="83"/>
      <c r="G44" s="82"/>
      <c r="H44" s="84"/>
      <c r="I44" s="89"/>
      <c r="J44" s="82"/>
      <c r="K44" s="85"/>
      <c r="L44" s="91"/>
      <c r="M44" s="82"/>
      <c r="N44" s="82"/>
      <c r="P44" s="76" t="str">
        <f>IF(G44="","",(G44*12+H44))</f>
        <v/>
      </c>
      <c r="Q44" s="76" t="str">
        <f>IF(J44="","",J44*12+K44)</f>
        <v/>
      </c>
      <c r="R44" s="76" t="str">
        <f>IF(M44="","",M44*12+N44)</f>
        <v/>
      </c>
      <c r="S44" s="80" t="str">
        <f t="shared" si="0"/>
        <v/>
      </c>
      <c r="T44" s="76" t="str">
        <f>IF($E44=2,ROUND((J44+M44)/2,0),"")</f>
        <v/>
      </c>
      <c r="U44" s="76" t="str">
        <f>IF($E44=2,ROUND((K44+N44)/2,0),"")</f>
        <v/>
      </c>
      <c r="V44" s="78" t="str">
        <f>IF(OR(G44="",E44=1,J44="",M44=""),"",IF(Q44&lt;R44,"最低＞最高",""))</f>
        <v/>
      </c>
      <c r="W44" s="78" t="str">
        <f>IF(OR(G44="",E44=1,J44="",M44=""),"",IF(OR(P44&gt;Q44,P44&lt;R44),"平均が間にない",""))</f>
        <v/>
      </c>
    </row>
    <row r="45" spans="2:23" ht="19.899999999999999" customHeight="1">
      <c r="B45" s="113"/>
      <c r="C45" s="114"/>
      <c r="D45" s="27" t="s">
        <v>29</v>
      </c>
      <c r="E45" s="82"/>
      <c r="F45" s="87"/>
      <c r="G45" s="82"/>
      <c r="H45" s="88"/>
      <c r="I45" s="89"/>
      <c r="J45" s="82"/>
      <c r="K45" s="90"/>
      <c r="L45" s="91"/>
      <c r="M45" s="82"/>
      <c r="N45" s="86"/>
      <c r="P45" s="76" t="str">
        <f t="shared" ref="P45:P46" si="42">IF(G45="","",(G45*12+H45))</f>
        <v/>
      </c>
      <c r="Q45" s="76" t="str">
        <f t="shared" ref="Q45:Q46" si="43">IF(J45="","",J45*12+K45)</f>
        <v/>
      </c>
      <c r="R45" s="76" t="str">
        <f t="shared" ref="R45:R46" si="44">IF(M45="","",M45*12+N45)</f>
        <v/>
      </c>
      <c r="S45" s="80" t="str">
        <f t="shared" si="0"/>
        <v/>
      </c>
      <c r="T45" s="76" t="str">
        <f t="shared" ref="T45:T47" si="45">IF($E45=2,ROUND((J45+M45)/2,0),"")</f>
        <v/>
      </c>
      <c r="U45" s="76" t="str">
        <f t="shared" ref="U45:U47" si="46">IF($E45=2,ROUND((K45+N45)/2,0),"")</f>
        <v/>
      </c>
      <c r="V45" s="78" t="str">
        <f t="shared" ref="V45:V47" si="47">IF(OR(G45="",E45=1,J45="",M45=""),"",IF(Q45&lt;R45,"最低＞最高",""))</f>
        <v/>
      </c>
      <c r="W45" s="78" t="str">
        <f t="shared" ref="W45:W47" si="48">IF(OR(G45="",E45=1,J45="",M45=""),"",IF(OR(P45&gt;Q45,P45&lt;R45),"平均が間にない",""))</f>
        <v/>
      </c>
    </row>
    <row r="46" spans="2:23" ht="19.899999999999999" customHeight="1">
      <c r="B46" s="113"/>
      <c r="C46" s="114"/>
      <c r="D46" s="27" t="s">
        <v>32</v>
      </c>
      <c r="E46" s="82"/>
      <c r="F46" s="87"/>
      <c r="G46" s="82"/>
      <c r="H46" s="88"/>
      <c r="I46" s="89"/>
      <c r="J46" s="82"/>
      <c r="K46" s="90"/>
      <c r="L46" s="91"/>
      <c r="M46" s="82"/>
      <c r="N46" s="86"/>
      <c r="P46" s="76" t="str">
        <f t="shared" si="42"/>
        <v/>
      </c>
      <c r="Q46" s="76" t="str">
        <f t="shared" si="43"/>
        <v/>
      </c>
      <c r="R46" s="76" t="str">
        <f t="shared" si="44"/>
        <v/>
      </c>
      <c r="S46" s="80" t="str">
        <f t="shared" si="0"/>
        <v/>
      </c>
      <c r="T46" s="76" t="str">
        <f t="shared" si="45"/>
        <v/>
      </c>
      <c r="U46" s="76" t="str">
        <f t="shared" si="46"/>
        <v/>
      </c>
      <c r="V46" s="78" t="str">
        <f t="shared" si="47"/>
        <v/>
      </c>
      <c r="W46" s="78" t="str">
        <f t="shared" si="48"/>
        <v/>
      </c>
    </row>
    <row r="47" spans="2:23" ht="19.899999999999999" customHeight="1" thickBot="1">
      <c r="B47" s="115"/>
      <c r="C47" s="116"/>
      <c r="D47" s="29" t="s">
        <v>33</v>
      </c>
      <c r="E47" s="92"/>
      <c r="F47" s="93"/>
      <c r="G47" s="92"/>
      <c r="H47" s="94"/>
      <c r="I47" s="95"/>
      <c r="J47" s="92"/>
      <c r="K47" s="96"/>
      <c r="L47" s="97"/>
      <c r="M47" s="92"/>
      <c r="N47" s="92"/>
      <c r="P47" s="77" t="str">
        <f t="shared" ref="P47" si="49">IF(G47="","",(G47*12+H47))</f>
        <v/>
      </c>
      <c r="Q47" s="77" t="str">
        <f t="shared" ref="Q47" si="50">IF(J47="","",J47*12+K47)</f>
        <v/>
      </c>
      <c r="R47" s="77" t="str">
        <f t="shared" ref="R47" si="51">IF(M47="","",M47*12+N47)</f>
        <v/>
      </c>
      <c r="S47" s="81" t="str">
        <f t="shared" si="0"/>
        <v/>
      </c>
      <c r="T47" s="77" t="str">
        <f t="shared" si="45"/>
        <v/>
      </c>
      <c r="U47" s="77" t="str">
        <f t="shared" si="46"/>
        <v/>
      </c>
      <c r="V47" s="79" t="str">
        <f t="shared" si="47"/>
        <v/>
      </c>
      <c r="W47" s="79" t="str">
        <f t="shared" si="48"/>
        <v/>
      </c>
    </row>
    <row r="48" spans="2:23" ht="19.899999999999999" customHeight="1">
      <c r="B48" s="111" t="s">
        <v>97</v>
      </c>
      <c r="C48" s="112"/>
      <c r="D48" s="31" t="s">
        <v>31</v>
      </c>
      <c r="E48" s="82"/>
      <c r="F48" s="83"/>
      <c r="G48" s="82"/>
      <c r="H48" s="84"/>
      <c r="I48" s="89"/>
      <c r="J48" s="82"/>
      <c r="K48" s="85"/>
      <c r="L48" s="91"/>
      <c r="M48" s="82"/>
      <c r="N48" s="82"/>
      <c r="P48" s="76" t="str">
        <f>IF(G48="","",(G48*12+H48))</f>
        <v/>
      </c>
      <c r="Q48" s="76" t="str">
        <f>IF(J48="","",J48*12+K48)</f>
        <v/>
      </c>
      <c r="R48" s="76" t="str">
        <f>IF(M48="","",M48*12+N48)</f>
        <v/>
      </c>
      <c r="S48" s="80" t="str">
        <f t="shared" si="0"/>
        <v/>
      </c>
      <c r="T48" s="76" t="str">
        <f>IF($E48=2,ROUND((J48+M48)/2,0),"")</f>
        <v/>
      </c>
      <c r="U48" s="76" t="str">
        <f>IF($E48=2,ROUND((K48+N48)/2,0),"")</f>
        <v/>
      </c>
      <c r="V48" s="78" t="str">
        <f>IF(OR(G48="",E48=1,J48="",M48=""),"",IF(Q48&lt;R48,"最低＞最高",""))</f>
        <v/>
      </c>
      <c r="W48" s="78" t="str">
        <f>IF(OR(G48="",E48=1,J48="",M48=""),"",IF(OR(P48&gt;Q48,P48&lt;R48),"平均が間にない",""))</f>
        <v/>
      </c>
    </row>
    <row r="49" spans="2:23" ht="19.899999999999999" customHeight="1">
      <c r="B49" s="113"/>
      <c r="C49" s="114"/>
      <c r="D49" s="27" t="s">
        <v>29</v>
      </c>
      <c r="E49" s="82"/>
      <c r="F49" s="87"/>
      <c r="G49" s="82"/>
      <c r="H49" s="88"/>
      <c r="I49" s="89"/>
      <c r="J49" s="82"/>
      <c r="K49" s="90"/>
      <c r="L49" s="91"/>
      <c r="M49" s="82"/>
      <c r="N49" s="86"/>
      <c r="P49" s="76" t="str">
        <f t="shared" ref="P49:P50" si="52">IF(G49="","",(G49*12+H49))</f>
        <v/>
      </c>
      <c r="Q49" s="76" t="str">
        <f t="shared" ref="Q49:Q50" si="53">IF(J49="","",J49*12+K49)</f>
        <v/>
      </c>
      <c r="R49" s="76" t="str">
        <f t="shared" ref="R49:R50" si="54">IF(M49="","",M49*12+N49)</f>
        <v/>
      </c>
      <c r="S49" s="80" t="str">
        <f t="shared" si="0"/>
        <v/>
      </c>
      <c r="T49" s="76" t="str">
        <f t="shared" ref="T49:T51" si="55">IF($E49=2,ROUND((J49+M49)/2,0),"")</f>
        <v/>
      </c>
      <c r="U49" s="76" t="str">
        <f t="shared" ref="U49:U51" si="56">IF($E49=2,ROUND((K49+N49)/2,0),"")</f>
        <v/>
      </c>
      <c r="V49" s="78" t="str">
        <f t="shared" ref="V49:V51" si="57">IF(OR(G49="",E49=1,J49="",M49=""),"",IF(Q49&lt;R49,"最低＞最高",""))</f>
        <v/>
      </c>
      <c r="W49" s="78" t="str">
        <f t="shared" ref="W49:W51" si="58">IF(OR(G49="",E49=1,J49="",M49=""),"",IF(OR(P49&gt;Q49,P49&lt;R49),"平均が間にない",""))</f>
        <v/>
      </c>
    </row>
    <row r="50" spans="2:23" ht="19.899999999999999" customHeight="1">
      <c r="B50" s="113"/>
      <c r="C50" s="114"/>
      <c r="D50" s="27" t="s">
        <v>32</v>
      </c>
      <c r="E50" s="82"/>
      <c r="F50" s="87"/>
      <c r="G50" s="82"/>
      <c r="H50" s="88"/>
      <c r="I50" s="89"/>
      <c r="J50" s="82"/>
      <c r="K50" s="90"/>
      <c r="L50" s="91"/>
      <c r="M50" s="82"/>
      <c r="N50" s="86"/>
      <c r="P50" s="76" t="str">
        <f t="shared" si="52"/>
        <v/>
      </c>
      <c r="Q50" s="76" t="str">
        <f t="shared" si="53"/>
        <v/>
      </c>
      <c r="R50" s="76" t="str">
        <f t="shared" si="54"/>
        <v/>
      </c>
      <c r="S50" s="80" t="str">
        <f t="shared" si="0"/>
        <v/>
      </c>
      <c r="T50" s="76" t="str">
        <f t="shared" si="55"/>
        <v/>
      </c>
      <c r="U50" s="76" t="str">
        <f t="shared" si="56"/>
        <v/>
      </c>
      <c r="V50" s="78" t="str">
        <f t="shared" si="57"/>
        <v/>
      </c>
      <c r="W50" s="78" t="str">
        <f t="shared" si="58"/>
        <v/>
      </c>
    </row>
    <row r="51" spans="2:23" ht="19.899999999999999" customHeight="1" thickBot="1">
      <c r="B51" s="115"/>
      <c r="C51" s="116"/>
      <c r="D51" s="29" t="s">
        <v>33</v>
      </c>
      <c r="E51" s="92"/>
      <c r="F51" s="93"/>
      <c r="G51" s="92"/>
      <c r="H51" s="94"/>
      <c r="I51" s="95"/>
      <c r="J51" s="92"/>
      <c r="K51" s="96"/>
      <c r="L51" s="97"/>
      <c r="M51" s="92"/>
      <c r="N51" s="92"/>
      <c r="P51" s="77" t="str">
        <f t="shared" ref="P51" si="59">IF(G51="","",(G51*12+H51))</f>
        <v/>
      </c>
      <c r="Q51" s="77" t="str">
        <f t="shared" ref="Q51" si="60">IF(J51="","",J51*12+K51)</f>
        <v/>
      </c>
      <c r="R51" s="77" t="str">
        <f t="shared" ref="R51" si="61">IF(M51="","",M51*12+N51)</f>
        <v/>
      </c>
      <c r="S51" s="81" t="str">
        <f t="shared" si="0"/>
        <v/>
      </c>
      <c r="T51" s="77" t="str">
        <f t="shared" si="55"/>
        <v/>
      </c>
      <c r="U51" s="77" t="str">
        <f t="shared" si="56"/>
        <v/>
      </c>
      <c r="V51" s="79" t="str">
        <f t="shared" si="57"/>
        <v/>
      </c>
      <c r="W51" s="79" t="str">
        <f t="shared" si="58"/>
        <v/>
      </c>
    </row>
    <row r="52" spans="2:23" ht="19.899999999999999" customHeight="1">
      <c r="B52" s="117" t="s">
        <v>38</v>
      </c>
      <c r="C52" s="112"/>
      <c r="D52" s="31" t="s">
        <v>31</v>
      </c>
      <c r="E52" s="82"/>
      <c r="F52" s="83"/>
      <c r="G52" s="82"/>
      <c r="H52" s="84"/>
      <c r="I52" s="89"/>
      <c r="J52" s="82"/>
      <c r="K52" s="85"/>
      <c r="L52" s="91"/>
      <c r="M52" s="82"/>
      <c r="N52" s="82"/>
      <c r="P52" s="76" t="str">
        <f>IF(G52="","",(G52*12+H52))</f>
        <v/>
      </c>
      <c r="Q52" s="76" t="str">
        <f>IF(J52="","",J52*12+K52)</f>
        <v/>
      </c>
      <c r="R52" s="76" t="str">
        <f>IF(M52="","",M52*12+N52)</f>
        <v/>
      </c>
      <c r="S52" s="80" t="str">
        <f t="shared" si="0"/>
        <v/>
      </c>
      <c r="T52" s="76" t="str">
        <f>IF($E52=2,ROUND((J52+M52)/2,0),"")</f>
        <v/>
      </c>
      <c r="U52" s="76" t="str">
        <f>IF($E52=2,ROUND((K52+N52)/2,0),"")</f>
        <v/>
      </c>
      <c r="V52" s="78" t="str">
        <f>IF(OR(G52="",E52=1,J52="",M52=""),"",IF(Q52&lt;R52,"最低＞最高",""))</f>
        <v/>
      </c>
      <c r="W52" s="78" t="str">
        <f>IF(OR(G52="",E52=1,J52="",M52=""),"",IF(OR(P52&gt;Q52,P52&lt;R52),"平均が間にない",""))</f>
        <v/>
      </c>
    </row>
    <row r="53" spans="2:23" ht="19.899999999999999" customHeight="1">
      <c r="B53" s="113"/>
      <c r="C53" s="114"/>
      <c r="D53" s="27" t="s">
        <v>29</v>
      </c>
      <c r="E53" s="82"/>
      <c r="F53" s="87"/>
      <c r="G53" s="82"/>
      <c r="H53" s="88"/>
      <c r="I53" s="89"/>
      <c r="J53" s="82"/>
      <c r="K53" s="90"/>
      <c r="L53" s="91"/>
      <c r="M53" s="82"/>
      <c r="N53" s="86"/>
      <c r="P53" s="76" t="str">
        <f t="shared" ref="P53:P54" si="62">IF(G53="","",(G53*12+H53))</f>
        <v/>
      </c>
      <c r="Q53" s="76" t="str">
        <f t="shared" ref="Q53:Q54" si="63">IF(J53="","",J53*12+K53)</f>
        <v/>
      </c>
      <c r="R53" s="76" t="str">
        <f t="shared" ref="R53:R54" si="64">IF(M53="","",M53*12+N53)</f>
        <v/>
      </c>
      <c r="S53" s="80" t="str">
        <f t="shared" si="0"/>
        <v/>
      </c>
      <c r="T53" s="76" t="str">
        <f t="shared" ref="T53:T55" si="65">IF($E53=2,ROUND((J53+M53)/2,0),"")</f>
        <v/>
      </c>
      <c r="U53" s="76" t="str">
        <f t="shared" ref="U53:U55" si="66">IF($E53=2,ROUND((K53+N53)/2,0),"")</f>
        <v/>
      </c>
      <c r="V53" s="78" t="str">
        <f t="shared" ref="V53:V55" si="67">IF(OR(G53="",E53=1,J53="",M53=""),"",IF(Q53&lt;R53,"最低＞最高",""))</f>
        <v/>
      </c>
      <c r="W53" s="78" t="str">
        <f t="shared" ref="W53:W55" si="68">IF(OR(G53="",E53=1,J53="",M53=""),"",IF(OR(P53&gt;Q53,P53&lt;R53),"平均が間にない",""))</f>
        <v/>
      </c>
    </row>
    <row r="54" spans="2:23" ht="19.899999999999999" customHeight="1">
      <c r="B54" s="113"/>
      <c r="C54" s="114"/>
      <c r="D54" s="27" t="s">
        <v>32</v>
      </c>
      <c r="E54" s="82"/>
      <c r="F54" s="87"/>
      <c r="G54" s="82"/>
      <c r="H54" s="88"/>
      <c r="I54" s="89"/>
      <c r="J54" s="82"/>
      <c r="K54" s="90"/>
      <c r="L54" s="91"/>
      <c r="M54" s="82"/>
      <c r="N54" s="86"/>
      <c r="P54" s="76" t="str">
        <f t="shared" si="62"/>
        <v/>
      </c>
      <c r="Q54" s="76" t="str">
        <f t="shared" si="63"/>
        <v/>
      </c>
      <c r="R54" s="76" t="str">
        <f t="shared" si="64"/>
        <v/>
      </c>
      <c r="S54" s="80" t="str">
        <f t="shared" si="0"/>
        <v/>
      </c>
      <c r="T54" s="76" t="str">
        <f t="shared" si="65"/>
        <v/>
      </c>
      <c r="U54" s="76" t="str">
        <f t="shared" si="66"/>
        <v/>
      </c>
      <c r="V54" s="78" t="str">
        <f t="shared" si="67"/>
        <v/>
      </c>
      <c r="W54" s="78" t="str">
        <f t="shared" si="68"/>
        <v/>
      </c>
    </row>
    <row r="55" spans="2:23" ht="19.899999999999999" customHeight="1" thickBot="1">
      <c r="B55" s="115"/>
      <c r="C55" s="116"/>
      <c r="D55" s="29" t="s">
        <v>33</v>
      </c>
      <c r="E55" s="92"/>
      <c r="F55" s="93"/>
      <c r="G55" s="92"/>
      <c r="H55" s="94"/>
      <c r="I55" s="95"/>
      <c r="J55" s="92"/>
      <c r="K55" s="96"/>
      <c r="L55" s="97"/>
      <c r="M55" s="92"/>
      <c r="N55" s="92"/>
      <c r="P55" s="77" t="str">
        <f t="shared" ref="P55" si="69">IF(G55="","",(G55*12+H55))</f>
        <v/>
      </c>
      <c r="Q55" s="77" t="str">
        <f t="shared" ref="Q55" si="70">IF(J55="","",J55*12+K55)</f>
        <v/>
      </c>
      <c r="R55" s="77" t="str">
        <f t="shared" ref="R55" si="71">IF(M55="","",M55*12+N55)</f>
        <v/>
      </c>
      <c r="S55" s="81" t="str">
        <f t="shared" si="0"/>
        <v/>
      </c>
      <c r="T55" s="77" t="str">
        <f t="shared" si="65"/>
        <v/>
      </c>
      <c r="U55" s="77" t="str">
        <f t="shared" si="66"/>
        <v/>
      </c>
      <c r="V55" s="79" t="str">
        <f t="shared" si="67"/>
        <v/>
      </c>
      <c r="W55" s="79" t="str">
        <f t="shared" si="68"/>
        <v/>
      </c>
    </row>
    <row r="56" spans="2:23" ht="19.899999999999999" customHeight="1">
      <c r="B56" s="111" t="s">
        <v>39</v>
      </c>
      <c r="C56" s="112"/>
      <c r="D56" s="31" t="s">
        <v>31</v>
      </c>
      <c r="E56" s="82"/>
      <c r="F56" s="83"/>
      <c r="G56" s="82"/>
      <c r="H56" s="84"/>
      <c r="I56" s="89"/>
      <c r="J56" s="82"/>
      <c r="K56" s="85"/>
      <c r="L56" s="91"/>
      <c r="M56" s="82"/>
      <c r="N56" s="82"/>
      <c r="P56" s="76" t="str">
        <f>IF(G56="","",(G56*12+H56))</f>
        <v/>
      </c>
      <c r="Q56" s="76" t="str">
        <f>IF(J56="","",J56*12+K56)</f>
        <v/>
      </c>
      <c r="R56" s="76" t="str">
        <f>IF(M56="","",M56*12+N56)</f>
        <v/>
      </c>
      <c r="S56" s="80" t="str">
        <f t="shared" ref="S56:S75" si="72">IF($E56=2,(I56+L56)/2,"")</f>
        <v/>
      </c>
      <c r="T56" s="76" t="str">
        <f>IF($E56=2,ROUND((J56+M56)/2,0),"")</f>
        <v/>
      </c>
      <c r="U56" s="76" t="str">
        <f>IF($E56=2,ROUND((K56+N56)/2,0),"")</f>
        <v/>
      </c>
      <c r="V56" s="78" t="str">
        <f>IF(OR(G56="",E56=1,J56="",M56=""),"",IF(Q56&lt;R56,"最低＞最高",""))</f>
        <v/>
      </c>
      <c r="W56" s="78" t="str">
        <f>IF(OR(G56="",E56=1,J56="",M56=""),"",IF(OR(P56&gt;Q56,P56&lt;R56),"平均が間にない",""))</f>
        <v/>
      </c>
    </row>
    <row r="57" spans="2:23" ht="19.899999999999999" customHeight="1">
      <c r="B57" s="113"/>
      <c r="C57" s="114"/>
      <c r="D57" s="27" t="s">
        <v>29</v>
      </c>
      <c r="E57" s="82"/>
      <c r="F57" s="87"/>
      <c r="G57" s="82"/>
      <c r="H57" s="88"/>
      <c r="I57" s="89"/>
      <c r="J57" s="82"/>
      <c r="K57" s="90"/>
      <c r="L57" s="91"/>
      <c r="M57" s="82"/>
      <c r="N57" s="86"/>
      <c r="P57" s="76" t="str">
        <f t="shared" ref="P57:P58" si="73">IF(G57="","",(G57*12+H57))</f>
        <v/>
      </c>
      <c r="Q57" s="76" t="str">
        <f t="shared" ref="Q57:Q58" si="74">IF(J57="","",J57*12+K57)</f>
        <v/>
      </c>
      <c r="R57" s="76" t="str">
        <f t="shared" ref="R57:R58" si="75">IF(M57="","",M57*12+N57)</f>
        <v/>
      </c>
      <c r="S57" s="80" t="str">
        <f t="shared" si="72"/>
        <v/>
      </c>
      <c r="T57" s="76" t="str">
        <f t="shared" ref="T57:T59" si="76">IF($E57=2,ROUND((J57+M57)/2,0),"")</f>
        <v/>
      </c>
      <c r="U57" s="76" t="str">
        <f t="shared" ref="U57:U59" si="77">IF($E57=2,ROUND((K57+N57)/2,0),"")</f>
        <v/>
      </c>
      <c r="V57" s="78" t="str">
        <f t="shared" ref="V57:V59" si="78">IF(OR(G57="",E57=1,J57="",M57=""),"",IF(Q57&lt;R57,"最低＞最高",""))</f>
        <v/>
      </c>
      <c r="W57" s="78" t="str">
        <f t="shared" ref="W57:W59" si="79">IF(OR(G57="",E57=1,J57="",M57=""),"",IF(OR(P57&gt;Q57,P57&lt;R57),"平均が間にない",""))</f>
        <v/>
      </c>
    </row>
    <row r="58" spans="2:23" ht="19.899999999999999" customHeight="1">
      <c r="B58" s="113"/>
      <c r="C58" s="114"/>
      <c r="D58" s="27" t="s">
        <v>32</v>
      </c>
      <c r="E58" s="82"/>
      <c r="F58" s="87"/>
      <c r="G58" s="82"/>
      <c r="H58" s="88"/>
      <c r="I58" s="89"/>
      <c r="J58" s="82"/>
      <c r="K58" s="90"/>
      <c r="L58" s="91"/>
      <c r="M58" s="82"/>
      <c r="N58" s="86"/>
      <c r="P58" s="76" t="str">
        <f t="shared" si="73"/>
        <v/>
      </c>
      <c r="Q58" s="76" t="str">
        <f t="shared" si="74"/>
        <v/>
      </c>
      <c r="R58" s="76" t="str">
        <f t="shared" si="75"/>
        <v/>
      </c>
      <c r="S58" s="80" t="str">
        <f t="shared" si="72"/>
        <v/>
      </c>
      <c r="T58" s="76" t="str">
        <f t="shared" si="76"/>
        <v/>
      </c>
      <c r="U58" s="76" t="str">
        <f t="shared" si="77"/>
        <v/>
      </c>
      <c r="V58" s="78" t="str">
        <f t="shared" si="78"/>
        <v/>
      </c>
      <c r="W58" s="78" t="str">
        <f t="shared" si="79"/>
        <v/>
      </c>
    </row>
    <row r="59" spans="2:23" ht="19.899999999999999" customHeight="1" thickBot="1">
      <c r="B59" s="115"/>
      <c r="C59" s="116"/>
      <c r="D59" s="29" t="s">
        <v>33</v>
      </c>
      <c r="E59" s="92"/>
      <c r="F59" s="93"/>
      <c r="G59" s="92"/>
      <c r="H59" s="94"/>
      <c r="I59" s="95"/>
      <c r="J59" s="92"/>
      <c r="K59" s="96"/>
      <c r="L59" s="97"/>
      <c r="M59" s="92"/>
      <c r="N59" s="92"/>
      <c r="P59" s="77" t="str">
        <f t="shared" ref="P59" si="80">IF(G59="","",(G59*12+H59))</f>
        <v/>
      </c>
      <c r="Q59" s="77" t="str">
        <f t="shared" ref="Q59" si="81">IF(J59="","",J59*12+K59)</f>
        <v/>
      </c>
      <c r="R59" s="77" t="str">
        <f t="shared" ref="R59" si="82">IF(M59="","",M59*12+N59)</f>
        <v/>
      </c>
      <c r="S59" s="81" t="str">
        <f t="shared" si="72"/>
        <v/>
      </c>
      <c r="T59" s="77" t="str">
        <f t="shared" si="76"/>
        <v/>
      </c>
      <c r="U59" s="77" t="str">
        <f t="shared" si="77"/>
        <v/>
      </c>
      <c r="V59" s="79" t="str">
        <f t="shared" si="78"/>
        <v/>
      </c>
      <c r="W59" s="79" t="str">
        <f t="shared" si="79"/>
        <v/>
      </c>
    </row>
    <row r="60" spans="2:23" ht="19.899999999999999" customHeight="1">
      <c r="B60" s="111" t="s">
        <v>98</v>
      </c>
      <c r="C60" s="112"/>
      <c r="D60" s="31" t="s">
        <v>31</v>
      </c>
      <c r="E60" s="82"/>
      <c r="F60" s="83"/>
      <c r="G60" s="82"/>
      <c r="H60" s="84"/>
      <c r="I60" s="89"/>
      <c r="J60" s="82"/>
      <c r="K60" s="85"/>
      <c r="L60" s="91"/>
      <c r="M60" s="82"/>
      <c r="N60" s="82"/>
      <c r="P60" s="76" t="str">
        <f>IF(G60="","",(G60*12+H60))</f>
        <v/>
      </c>
      <c r="Q60" s="76" t="str">
        <f>IF(J60="","",J60*12+K60)</f>
        <v/>
      </c>
      <c r="R60" s="76" t="str">
        <f>IF(M60="","",M60*12+N60)</f>
        <v/>
      </c>
      <c r="S60" s="80" t="str">
        <f t="shared" si="72"/>
        <v/>
      </c>
      <c r="T60" s="76" t="str">
        <f>IF($E60=2,ROUND((J60+M60)/2,0),"")</f>
        <v/>
      </c>
      <c r="U60" s="76" t="str">
        <f>IF($E60=2,ROUND((K60+N60)/2,0),"")</f>
        <v/>
      </c>
      <c r="V60" s="78" t="str">
        <f>IF(OR(G60="",E60=1,J60="",M60=""),"",IF(Q60&lt;R60,"最低＞最高",""))</f>
        <v/>
      </c>
      <c r="W60" s="78" t="str">
        <f>IF(OR(G60="",E60=1,J60="",M60=""),"",IF(OR(P60&gt;Q60,P60&lt;R60),"平均が間にない",""))</f>
        <v/>
      </c>
    </row>
    <row r="61" spans="2:23" ht="19.899999999999999" customHeight="1">
      <c r="B61" s="113"/>
      <c r="C61" s="114"/>
      <c r="D61" s="27" t="s">
        <v>29</v>
      </c>
      <c r="E61" s="82"/>
      <c r="F61" s="87"/>
      <c r="G61" s="82"/>
      <c r="H61" s="88"/>
      <c r="I61" s="89"/>
      <c r="J61" s="82"/>
      <c r="K61" s="90"/>
      <c r="L61" s="91"/>
      <c r="M61" s="82"/>
      <c r="N61" s="86"/>
      <c r="P61" s="76" t="str">
        <f t="shared" ref="P61:P62" si="83">IF(G61="","",(G61*12+H61))</f>
        <v/>
      </c>
      <c r="Q61" s="76" t="str">
        <f t="shared" ref="Q61:Q62" si="84">IF(J61="","",J61*12+K61)</f>
        <v/>
      </c>
      <c r="R61" s="76" t="str">
        <f t="shared" ref="R61:R62" si="85">IF(M61="","",M61*12+N61)</f>
        <v/>
      </c>
      <c r="S61" s="80" t="str">
        <f t="shared" si="72"/>
        <v/>
      </c>
      <c r="T61" s="76" t="str">
        <f t="shared" ref="T61:T63" si="86">IF($E61=2,ROUND((J61+M61)/2,0),"")</f>
        <v/>
      </c>
      <c r="U61" s="76" t="str">
        <f t="shared" ref="U61:U63" si="87">IF($E61=2,ROUND((K61+N61)/2,0),"")</f>
        <v/>
      </c>
      <c r="V61" s="78" t="str">
        <f>IF(OR(G61="",E61=1,J61="",M61=""),"",IF(Q61&lt;R61,"最低＞最高",""))</f>
        <v/>
      </c>
      <c r="W61" s="78" t="str">
        <f t="shared" ref="W61:W63" si="88">IF(OR(G61="",E61=1,J61="",M61=""),"",IF(OR(P61&gt;Q61,P61&lt;R61),"平均が間にない",""))</f>
        <v/>
      </c>
    </row>
    <row r="62" spans="2:23" ht="19.899999999999999" customHeight="1">
      <c r="B62" s="113"/>
      <c r="C62" s="114"/>
      <c r="D62" s="27" t="s">
        <v>32</v>
      </c>
      <c r="E62" s="82"/>
      <c r="F62" s="87"/>
      <c r="G62" s="82"/>
      <c r="H62" s="88"/>
      <c r="I62" s="89"/>
      <c r="J62" s="82"/>
      <c r="K62" s="90"/>
      <c r="L62" s="91"/>
      <c r="M62" s="82"/>
      <c r="N62" s="86"/>
      <c r="P62" s="76" t="str">
        <f t="shared" si="83"/>
        <v/>
      </c>
      <c r="Q62" s="76" t="str">
        <f t="shared" si="84"/>
        <v/>
      </c>
      <c r="R62" s="76" t="str">
        <f t="shared" si="85"/>
        <v/>
      </c>
      <c r="S62" s="80" t="str">
        <f t="shared" si="72"/>
        <v/>
      </c>
      <c r="T62" s="76" t="str">
        <f t="shared" si="86"/>
        <v/>
      </c>
      <c r="U62" s="76" t="str">
        <f t="shared" si="87"/>
        <v/>
      </c>
      <c r="V62" s="78" t="str">
        <f t="shared" ref="V62:V63" si="89">IF(OR(G62="",E62=1,J62="",M62=""),"",IF(Q62&lt;R62,"最低＞最高",""))</f>
        <v/>
      </c>
      <c r="W62" s="78" t="str">
        <f t="shared" si="88"/>
        <v/>
      </c>
    </row>
    <row r="63" spans="2:23" ht="19.899999999999999" customHeight="1" thickBot="1">
      <c r="B63" s="115"/>
      <c r="C63" s="116"/>
      <c r="D63" s="29" t="s">
        <v>33</v>
      </c>
      <c r="E63" s="92"/>
      <c r="F63" s="93"/>
      <c r="G63" s="92"/>
      <c r="H63" s="94"/>
      <c r="I63" s="95"/>
      <c r="J63" s="92"/>
      <c r="K63" s="96"/>
      <c r="L63" s="97"/>
      <c r="M63" s="92"/>
      <c r="N63" s="92"/>
      <c r="P63" s="77" t="str">
        <f t="shared" ref="P63" si="90">IF(G63="","",(G63*12+H63))</f>
        <v/>
      </c>
      <c r="Q63" s="77" t="str">
        <f t="shared" ref="Q63" si="91">IF(J63="","",J63*12+K63)</f>
        <v/>
      </c>
      <c r="R63" s="77" t="str">
        <f t="shared" ref="R63" si="92">IF(M63="","",M63*12+N63)</f>
        <v/>
      </c>
      <c r="S63" s="81" t="str">
        <f t="shared" si="72"/>
        <v/>
      </c>
      <c r="T63" s="77" t="str">
        <f t="shared" si="86"/>
        <v/>
      </c>
      <c r="U63" s="77" t="str">
        <f t="shared" si="87"/>
        <v/>
      </c>
      <c r="V63" s="79" t="str">
        <f t="shared" si="89"/>
        <v/>
      </c>
      <c r="W63" s="79" t="str">
        <f t="shared" si="88"/>
        <v/>
      </c>
    </row>
    <row r="64" spans="2:23" ht="19.899999999999999" customHeight="1">
      <c r="B64" s="111" t="s">
        <v>40</v>
      </c>
      <c r="C64" s="112"/>
      <c r="D64" s="32" t="s">
        <v>31</v>
      </c>
      <c r="E64" s="82"/>
      <c r="F64" s="83"/>
      <c r="G64" s="82"/>
      <c r="H64" s="84"/>
      <c r="I64" s="89"/>
      <c r="J64" s="82"/>
      <c r="K64" s="85"/>
      <c r="L64" s="91"/>
      <c r="M64" s="82"/>
      <c r="N64" s="82"/>
      <c r="P64" s="76" t="str">
        <f>IF(G64="","",(G64*12+H64))</f>
        <v/>
      </c>
      <c r="Q64" s="76" t="str">
        <f>IF(J64="","",J64*12+K64)</f>
        <v/>
      </c>
      <c r="R64" s="76" t="str">
        <f>IF(M64="","",M64*12+N64)</f>
        <v/>
      </c>
      <c r="S64" s="80" t="str">
        <f t="shared" si="72"/>
        <v/>
      </c>
      <c r="T64" s="76" t="str">
        <f>IF($E64=2,ROUND((J64+M64)/2,0),"")</f>
        <v/>
      </c>
      <c r="U64" s="76" t="str">
        <f>IF($E64=2,ROUND((K64+N64)/2,0),"")</f>
        <v/>
      </c>
      <c r="V64" s="78" t="str">
        <f>IF(OR(G64="",E64=1,J64="",M64=""),"",IF(Q64&lt;R64,"最低＞最高",""))</f>
        <v/>
      </c>
      <c r="W64" s="78" t="str">
        <f>IF(OR(G64="",E64=1,J64="",M64=""),"",IF(OR(P64&gt;Q64,P64&lt;R64),"平均が間にない",""))</f>
        <v/>
      </c>
    </row>
    <row r="65" spans="2:23" ht="19.899999999999999" customHeight="1">
      <c r="B65" s="113"/>
      <c r="C65" s="114"/>
      <c r="D65" s="33" t="s">
        <v>29</v>
      </c>
      <c r="E65" s="82"/>
      <c r="F65" s="87"/>
      <c r="G65" s="82"/>
      <c r="H65" s="88"/>
      <c r="I65" s="89"/>
      <c r="J65" s="82"/>
      <c r="K65" s="90"/>
      <c r="L65" s="91"/>
      <c r="M65" s="82"/>
      <c r="N65" s="86"/>
      <c r="P65" s="76" t="str">
        <f t="shared" ref="P65:P66" si="93">IF(G65="","",(G65*12+H65))</f>
        <v/>
      </c>
      <c r="Q65" s="76" t="str">
        <f t="shared" ref="Q65:Q66" si="94">IF(J65="","",J65*12+K65)</f>
        <v/>
      </c>
      <c r="R65" s="76" t="str">
        <f t="shared" ref="R65:R66" si="95">IF(M65="","",M65*12+N65)</f>
        <v/>
      </c>
      <c r="S65" s="80" t="str">
        <f t="shared" si="72"/>
        <v/>
      </c>
      <c r="T65" s="76" t="str">
        <f t="shared" ref="T65:T67" si="96">IF($E65=2,ROUND((J65+M65)/2,0),"")</f>
        <v/>
      </c>
      <c r="U65" s="76" t="str">
        <f t="shared" ref="U65:U67" si="97">IF($E65=2,ROUND((K65+N65)/2,0),"")</f>
        <v/>
      </c>
      <c r="V65" s="78" t="str">
        <f t="shared" ref="V65:V67" si="98">IF(OR(G65="",E65=1,J65="",M65=""),"",IF(Q65&lt;R65,"最低＞最高",""))</f>
        <v/>
      </c>
      <c r="W65" s="78" t="str">
        <f t="shared" ref="W65:W67" si="99">IF(OR(G65="",E65=1,J65="",M65=""),"",IF(OR(P65&gt;Q65,P65&lt;R65),"平均が間にない",""))</f>
        <v/>
      </c>
    </row>
    <row r="66" spans="2:23" ht="19.899999999999999" customHeight="1">
      <c r="B66" s="113"/>
      <c r="C66" s="114"/>
      <c r="D66" s="33" t="s">
        <v>32</v>
      </c>
      <c r="E66" s="82"/>
      <c r="F66" s="87"/>
      <c r="G66" s="82"/>
      <c r="H66" s="88"/>
      <c r="I66" s="89"/>
      <c r="J66" s="82"/>
      <c r="K66" s="90"/>
      <c r="L66" s="91"/>
      <c r="M66" s="82"/>
      <c r="N66" s="86"/>
      <c r="P66" s="76" t="str">
        <f t="shared" si="93"/>
        <v/>
      </c>
      <c r="Q66" s="76" t="str">
        <f t="shared" si="94"/>
        <v/>
      </c>
      <c r="R66" s="76" t="str">
        <f t="shared" si="95"/>
        <v/>
      </c>
      <c r="S66" s="80" t="str">
        <f t="shared" si="72"/>
        <v/>
      </c>
      <c r="T66" s="76" t="str">
        <f t="shared" si="96"/>
        <v/>
      </c>
      <c r="U66" s="76" t="str">
        <f t="shared" si="97"/>
        <v/>
      </c>
      <c r="V66" s="78" t="str">
        <f t="shared" si="98"/>
        <v/>
      </c>
      <c r="W66" s="78" t="str">
        <f t="shared" si="99"/>
        <v/>
      </c>
    </row>
    <row r="67" spans="2:23" ht="19.899999999999999" customHeight="1" thickBot="1">
      <c r="B67" s="115"/>
      <c r="C67" s="116"/>
      <c r="D67" s="34" t="s">
        <v>33</v>
      </c>
      <c r="E67" s="92"/>
      <c r="F67" s="93"/>
      <c r="G67" s="92"/>
      <c r="H67" s="94"/>
      <c r="I67" s="95"/>
      <c r="J67" s="92"/>
      <c r="K67" s="96"/>
      <c r="L67" s="97"/>
      <c r="M67" s="92"/>
      <c r="N67" s="92"/>
      <c r="P67" s="77" t="str">
        <f t="shared" ref="P67" si="100">IF(G67="","",(G67*12+H67))</f>
        <v/>
      </c>
      <c r="Q67" s="77" t="str">
        <f t="shared" ref="Q67" si="101">IF(J67="","",J67*12+K67)</f>
        <v/>
      </c>
      <c r="R67" s="77" t="str">
        <f t="shared" ref="R67" si="102">IF(M67="","",M67*12+N67)</f>
        <v/>
      </c>
      <c r="S67" s="81" t="str">
        <f t="shared" si="72"/>
        <v/>
      </c>
      <c r="T67" s="77" t="str">
        <f t="shared" si="96"/>
        <v/>
      </c>
      <c r="U67" s="77" t="str">
        <f t="shared" si="97"/>
        <v/>
      </c>
      <c r="V67" s="79" t="str">
        <f t="shared" si="98"/>
        <v/>
      </c>
      <c r="W67" s="79" t="str">
        <f t="shared" si="99"/>
        <v/>
      </c>
    </row>
    <row r="68" spans="2:23" ht="19.899999999999999" customHeight="1">
      <c r="B68" s="111" t="s">
        <v>41</v>
      </c>
      <c r="C68" s="112"/>
      <c r="D68" s="32" t="s">
        <v>31</v>
      </c>
      <c r="E68" s="82"/>
      <c r="F68" s="83"/>
      <c r="G68" s="82"/>
      <c r="H68" s="84"/>
      <c r="I68" s="89"/>
      <c r="J68" s="82"/>
      <c r="K68" s="85"/>
      <c r="L68" s="91"/>
      <c r="M68" s="82"/>
      <c r="N68" s="82"/>
      <c r="P68" s="76" t="str">
        <f>IF(G68="","",(G68*12+H68))</f>
        <v/>
      </c>
      <c r="Q68" s="76" t="str">
        <f>IF(J68="","",J68*12+K68)</f>
        <v/>
      </c>
      <c r="R68" s="76" t="str">
        <f>IF(M68="","",M68*12+N68)</f>
        <v/>
      </c>
      <c r="S68" s="80" t="str">
        <f t="shared" si="72"/>
        <v/>
      </c>
      <c r="T68" s="76" t="str">
        <f>IF($E68=2,ROUND((J68+M68)/2,0),"")</f>
        <v/>
      </c>
      <c r="U68" s="76" t="str">
        <f>IF($E68=2,ROUND((K68+N68)/2,0),"")</f>
        <v/>
      </c>
      <c r="V68" s="78" t="str">
        <f>IF(OR(G68="",E68=1,J68="",M68=""),"",IF(Q68&lt;R68,"最低＞最高",""))</f>
        <v/>
      </c>
      <c r="W68" s="78" t="str">
        <f>IF(OR(G68="",E68=1,J68="",M68=""),"",IF(OR(P68&gt;Q68,P68&lt;R68),"平均が間にない",""))</f>
        <v/>
      </c>
    </row>
    <row r="69" spans="2:23" ht="19.899999999999999" customHeight="1">
      <c r="B69" s="113"/>
      <c r="C69" s="114"/>
      <c r="D69" s="33" t="s">
        <v>29</v>
      </c>
      <c r="E69" s="82"/>
      <c r="F69" s="87"/>
      <c r="G69" s="82"/>
      <c r="H69" s="88"/>
      <c r="I69" s="89"/>
      <c r="J69" s="82"/>
      <c r="K69" s="90"/>
      <c r="L69" s="91"/>
      <c r="M69" s="82"/>
      <c r="N69" s="86"/>
      <c r="P69" s="76" t="str">
        <f t="shared" ref="P69:P70" si="103">IF(G69="","",(G69*12+H69))</f>
        <v/>
      </c>
      <c r="Q69" s="76" t="str">
        <f t="shared" ref="Q69:Q70" si="104">IF(J69="","",J69*12+K69)</f>
        <v/>
      </c>
      <c r="R69" s="76" t="str">
        <f t="shared" ref="R69:R70" si="105">IF(M69="","",M69*12+N69)</f>
        <v/>
      </c>
      <c r="S69" s="80" t="str">
        <f t="shared" si="72"/>
        <v/>
      </c>
      <c r="T69" s="76" t="str">
        <f t="shared" ref="T69:T71" si="106">IF($E69=2,ROUND((J69+M69)/2,0),"")</f>
        <v/>
      </c>
      <c r="U69" s="76" t="str">
        <f t="shared" ref="U69:U71" si="107">IF($E69=2,ROUND((K69+N69)/2,0),"")</f>
        <v/>
      </c>
      <c r="V69" s="78" t="str">
        <f t="shared" ref="V69:V71" si="108">IF(OR(G69="",E69=1,J69="",M69=""),"",IF(Q69&lt;R69,"最低＞最高",""))</f>
        <v/>
      </c>
      <c r="W69" s="78" t="str">
        <f t="shared" ref="W69:W71" si="109">IF(OR(G69="",E69=1,J69="",M69=""),"",IF(OR(P69&gt;Q69,P69&lt;R69),"平均が間にない",""))</f>
        <v/>
      </c>
    </row>
    <row r="70" spans="2:23" ht="19.899999999999999" customHeight="1">
      <c r="B70" s="113"/>
      <c r="C70" s="114"/>
      <c r="D70" s="33" t="s">
        <v>32</v>
      </c>
      <c r="E70" s="82"/>
      <c r="F70" s="87"/>
      <c r="G70" s="82"/>
      <c r="H70" s="88"/>
      <c r="I70" s="89"/>
      <c r="J70" s="82"/>
      <c r="K70" s="90"/>
      <c r="L70" s="91"/>
      <c r="M70" s="82"/>
      <c r="N70" s="86"/>
      <c r="P70" s="76" t="str">
        <f t="shared" si="103"/>
        <v/>
      </c>
      <c r="Q70" s="76" t="str">
        <f t="shared" si="104"/>
        <v/>
      </c>
      <c r="R70" s="76" t="str">
        <f t="shared" si="105"/>
        <v/>
      </c>
      <c r="S70" s="80" t="str">
        <f t="shared" si="72"/>
        <v/>
      </c>
      <c r="T70" s="76" t="str">
        <f t="shared" si="106"/>
        <v/>
      </c>
      <c r="U70" s="76" t="str">
        <f t="shared" si="107"/>
        <v/>
      </c>
      <c r="V70" s="78" t="str">
        <f t="shared" si="108"/>
        <v/>
      </c>
      <c r="W70" s="78" t="str">
        <f t="shared" si="109"/>
        <v/>
      </c>
    </row>
    <row r="71" spans="2:23" ht="19.899999999999999" customHeight="1" thickBot="1">
      <c r="B71" s="115"/>
      <c r="C71" s="116"/>
      <c r="D71" s="34" t="s">
        <v>33</v>
      </c>
      <c r="E71" s="92"/>
      <c r="F71" s="93"/>
      <c r="G71" s="92"/>
      <c r="H71" s="94"/>
      <c r="I71" s="95"/>
      <c r="J71" s="92"/>
      <c r="K71" s="96"/>
      <c r="L71" s="97"/>
      <c r="M71" s="92"/>
      <c r="N71" s="92"/>
      <c r="P71" s="77" t="str">
        <f t="shared" ref="P71" si="110">IF(G71="","",(G71*12+H71))</f>
        <v/>
      </c>
      <c r="Q71" s="77" t="str">
        <f t="shared" ref="Q71" si="111">IF(J71="","",J71*12+K71)</f>
        <v/>
      </c>
      <c r="R71" s="77" t="str">
        <f t="shared" ref="R71" si="112">IF(M71="","",M71*12+N71)</f>
        <v/>
      </c>
      <c r="S71" s="81" t="str">
        <f t="shared" si="72"/>
        <v/>
      </c>
      <c r="T71" s="77" t="str">
        <f t="shared" si="106"/>
        <v/>
      </c>
      <c r="U71" s="77" t="str">
        <f t="shared" si="107"/>
        <v/>
      </c>
      <c r="V71" s="79" t="str">
        <f t="shared" si="108"/>
        <v/>
      </c>
      <c r="W71" s="79" t="str">
        <f t="shared" si="109"/>
        <v/>
      </c>
    </row>
    <row r="72" spans="2:23" ht="19.899999999999999" customHeight="1">
      <c r="B72" s="111" t="s">
        <v>42</v>
      </c>
      <c r="C72" s="112"/>
      <c r="D72" s="32" t="s">
        <v>31</v>
      </c>
      <c r="E72" s="82"/>
      <c r="F72" s="83"/>
      <c r="G72" s="82"/>
      <c r="H72" s="84"/>
      <c r="I72" s="89"/>
      <c r="J72" s="82"/>
      <c r="K72" s="85"/>
      <c r="L72" s="91"/>
      <c r="M72" s="82"/>
      <c r="N72" s="82"/>
      <c r="P72" s="76" t="str">
        <f>IF(G72="","",(G72*12+H72))</f>
        <v/>
      </c>
      <c r="Q72" s="76" t="str">
        <f>IF(J72="","",J72*12+K72)</f>
        <v/>
      </c>
      <c r="R72" s="76" t="str">
        <f>IF(M72="","",M72*12+N72)</f>
        <v/>
      </c>
      <c r="S72" s="80" t="str">
        <f t="shared" si="72"/>
        <v/>
      </c>
      <c r="T72" s="76" t="str">
        <f>IF($E72=2,ROUND((J72+M72)/2,0),"")</f>
        <v/>
      </c>
      <c r="U72" s="76" t="str">
        <f>IF($E72=2,ROUND((K72+N72)/2,0),"")</f>
        <v/>
      </c>
      <c r="V72" s="78" t="str">
        <f>IF(OR(G72="",E72=1,J72="",M72=""),"",IF(Q72&lt;R72,"最低＞最高",""))</f>
        <v/>
      </c>
      <c r="W72" s="78" t="str">
        <f>IF(OR(G72="",E72=1,J72="",M72=""),"",IF(OR(P72&gt;Q72,P72&lt;R72),"平均が間にない",""))</f>
        <v/>
      </c>
    </row>
    <row r="73" spans="2:23" ht="19.899999999999999" customHeight="1">
      <c r="B73" s="113"/>
      <c r="C73" s="114"/>
      <c r="D73" s="33" t="s">
        <v>29</v>
      </c>
      <c r="E73" s="82"/>
      <c r="F73" s="87"/>
      <c r="G73" s="82"/>
      <c r="H73" s="88"/>
      <c r="I73" s="89"/>
      <c r="J73" s="82"/>
      <c r="K73" s="90"/>
      <c r="L73" s="91"/>
      <c r="M73" s="82"/>
      <c r="N73" s="86"/>
      <c r="P73" s="76" t="str">
        <f t="shared" ref="P73:P74" si="113">IF(G73="","",(G73*12+H73))</f>
        <v/>
      </c>
      <c r="Q73" s="76" t="str">
        <f t="shared" ref="Q73:Q74" si="114">IF(J73="","",J73*12+K73)</f>
        <v/>
      </c>
      <c r="R73" s="76" t="str">
        <f t="shared" ref="R73:R74" si="115">IF(M73="","",M73*12+N73)</f>
        <v/>
      </c>
      <c r="S73" s="80" t="str">
        <f t="shared" si="72"/>
        <v/>
      </c>
      <c r="T73" s="76" t="str">
        <f t="shared" ref="T73:T75" si="116">IF($E73=2,ROUND((J73+M73)/2,0),"")</f>
        <v/>
      </c>
      <c r="U73" s="76" t="str">
        <f t="shared" ref="U73:U75" si="117">IF($E73=2,ROUND((K73+N73)/2,0),"")</f>
        <v/>
      </c>
      <c r="V73" s="78" t="str">
        <f t="shared" ref="V73:V75" si="118">IF(OR(G73="",E73=1,J73="",M73=""),"",IF(Q73&lt;R73,"最低＞最高",""))</f>
        <v/>
      </c>
      <c r="W73" s="78" t="str">
        <f t="shared" ref="W73:W75" si="119">IF(OR(G73="",E73=1,J73="",M73=""),"",IF(OR(P73&gt;Q73,P73&lt;R73),"平均が間にない",""))</f>
        <v/>
      </c>
    </row>
    <row r="74" spans="2:23" ht="19.899999999999999" customHeight="1">
      <c r="B74" s="113"/>
      <c r="C74" s="114"/>
      <c r="D74" s="33" t="s">
        <v>32</v>
      </c>
      <c r="E74" s="82"/>
      <c r="F74" s="87"/>
      <c r="G74" s="82"/>
      <c r="H74" s="88"/>
      <c r="I74" s="89"/>
      <c r="J74" s="82"/>
      <c r="K74" s="90"/>
      <c r="L74" s="91"/>
      <c r="M74" s="82"/>
      <c r="N74" s="86"/>
      <c r="P74" s="76" t="str">
        <f t="shared" si="113"/>
        <v/>
      </c>
      <c r="Q74" s="76" t="str">
        <f t="shared" si="114"/>
        <v/>
      </c>
      <c r="R74" s="76" t="str">
        <f t="shared" si="115"/>
        <v/>
      </c>
      <c r="S74" s="80" t="str">
        <f t="shared" si="72"/>
        <v/>
      </c>
      <c r="T74" s="76" t="str">
        <f t="shared" si="116"/>
        <v/>
      </c>
      <c r="U74" s="76" t="str">
        <f t="shared" si="117"/>
        <v/>
      </c>
      <c r="V74" s="78" t="str">
        <f t="shared" si="118"/>
        <v/>
      </c>
      <c r="W74" s="78" t="str">
        <f t="shared" si="119"/>
        <v/>
      </c>
    </row>
    <row r="75" spans="2:23" ht="19.899999999999999" customHeight="1">
      <c r="B75" s="118"/>
      <c r="C75" s="119"/>
      <c r="D75" s="33" t="s">
        <v>33</v>
      </c>
      <c r="E75" s="86"/>
      <c r="F75" s="87"/>
      <c r="G75" s="86"/>
      <c r="H75" s="88"/>
      <c r="I75" s="89"/>
      <c r="J75" s="86"/>
      <c r="K75" s="90"/>
      <c r="L75" s="91"/>
      <c r="M75" s="86"/>
      <c r="N75" s="86"/>
      <c r="P75" s="76" t="str">
        <f t="shared" ref="P75" si="120">IF(G75="","",(G75*12+H75))</f>
        <v/>
      </c>
      <c r="Q75" s="76" t="str">
        <f t="shared" ref="Q75" si="121">IF(J75="","",J75*12+K75)</f>
        <v/>
      </c>
      <c r="R75" s="76" t="str">
        <f t="shared" ref="R75" si="122">IF(M75="","",M75*12+N75)</f>
        <v/>
      </c>
      <c r="S75" s="80" t="str">
        <f t="shared" si="72"/>
        <v/>
      </c>
      <c r="T75" s="76" t="str">
        <f t="shared" si="116"/>
        <v/>
      </c>
      <c r="U75" s="76" t="str">
        <f t="shared" si="117"/>
        <v/>
      </c>
      <c r="V75" s="78" t="str">
        <f t="shared" si="118"/>
        <v/>
      </c>
      <c r="W75" s="78" t="str">
        <f t="shared" si="119"/>
        <v/>
      </c>
    </row>
    <row r="76" spans="2:23" ht="20.100000000000001" customHeight="1">
      <c r="B76" s="120" t="s">
        <v>17</v>
      </c>
      <c r="C76" s="121"/>
      <c r="D76" s="124" t="s">
        <v>18</v>
      </c>
      <c r="E76" s="110" t="s">
        <v>19</v>
      </c>
      <c r="F76" s="110"/>
      <c r="G76" s="110"/>
      <c r="H76" s="125"/>
      <c r="I76" s="109" t="s">
        <v>20</v>
      </c>
      <c r="J76" s="110"/>
      <c r="K76" s="125"/>
      <c r="L76" s="109" t="s">
        <v>21</v>
      </c>
      <c r="M76" s="110"/>
      <c r="N76" s="110"/>
    </row>
    <row r="77" spans="2:23" ht="36" customHeight="1">
      <c r="B77" s="122"/>
      <c r="C77" s="123"/>
      <c r="D77" s="124"/>
      <c r="E77" s="17" t="s">
        <v>22</v>
      </c>
      <c r="F77" s="17" t="s">
        <v>23</v>
      </c>
      <c r="G77" s="17" t="s">
        <v>24</v>
      </c>
      <c r="H77" s="18" t="s">
        <v>25</v>
      </c>
      <c r="I77" s="19" t="s">
        <v>26</v>
      </c>
      <c r="J77" s="17" t="s">
        <v>24</v>
      </c>
      <c r="K77" s="18" t="s">
        <v>25</v>
      </c>
      <c r="L77" s="19" t="s">
        <v>27</v>
      </c>
      <c r="M77" s="17" t="s">
        <v>24</v>
      </c>
      <c r="N77" s="17" t="s">
        <v>25</v>
      </c>
    </row>
  </sheetData>
  <mergeCells count="52">
    <mergeCell ref="B2:I2"/>
    <mergeCell ref="K2:N2"/>
    <mergeCell ref="B4:B5"/>
    <mergeCell ref="C4:I5"/>
    <mergeCell ref="K4:N4"/>
    <mergeCell ref="K5:N5"/>
    <mergeCell ref="B6:E6"/>
    <mergeCell ref="K6:N6"/>
    <mergeCell ref="B7:C7"/>
    <mergeCell ref="K7:N7"/>
    <mergeCell ref="B8:J9"/>
    <mergeCell ref="K8:N8"/>
    <mergeCell ref="B11:B12"/>
    <mergeCell ref="C11:G12"/>
    <mergeCell ref="B13:B14"/>
    <mergeCell ref="C13:F14"/>
    <mergeCell ref="L21:N21"/>
    <mergeCell ref="H11:H12"/>
    <mergeCell ref="I11:N12"/>
    <mergeCell ref="G13:G14"/>
    <mergeCell ref="H13:J14"/>
    <mergeCell ref="K13:K14"/>
    <mergeCell ref="L13:N14"/>
    <mergeCell ref="B15:C16"/>
    <mergeCell ref="D15:I16"/>
    <mergeCell ref="J15:K16"/>
    <mergeCell ref="L15:N16"/>
    <mergeCell ref="M18:N19"/>
    <mergeCell ref="B19:F19"/>
    <mergeCell ref="B44:C47"/>
    <mergeCell ref="B21:C22"/>
    <mergeCell ref="D21:D22"/>
    <mergeCell ref="E21:H21"/>
    <mergeCell ref="B40:C43"/>
    <mergeCell ref="I21:K21"/>
    <mergeCell ref="B24:C27"/>
    <mergeCell ref="B28:C31"/>
    <mergeCell ref="B32:C35"/>
    <mergeCell ref="B36:C39"/>
    <mergeCell ref="B23:C23"/>
    <mergeCell ref="L76:N76"/>
    <mergeCell ref="B48:C51"/>
    <mergeCell ref="B52:C55"/>
    <mergeCell ref="B56:C59"/>
    <mergeCell ref="B60:C63"/>
    <mergeCell ref="B64:C67"/>
    <mergeCell ref="B68:C71"/>
    <mergeCell ref="B72:C75"/>
    <mergeCell ref="B76:C77"/>
    <mergeCell ref="D76:D77"/>
    <mergeCell ref="E76:H76"/>
    <mergeCell ref="I76:K76"/>
  </mergeCells>
  <phoneticPr fontId="6"/>
  <conditionalFormatting sqref="P24:R24">
    <cfRule type="cellIs" dxfId="43" priority="278" operator="lessThan">
      <formula>6000</formula>
    </cfRule>
  </conditionalFormatting>
  <conditionalFormatting sqref="P25:R25">
    <cfRule type="cellIs" dxfId="42" priority="277" operator="lessThan">
      <formula>5000</formula>
    </cfRule>
  </conditionalFormatting>
  <conditionalFormatting sqref="P26:R26">
    <cfRule type="cellIs" dxfId="41" priority="276" operator="lessThan">
      <formula>4000</formula>
    </cfRule>
  </conditionalFormatting>
  <conditionalFormatting sqref="P28:R28">
    <cfRule type="cellIs" dxfId="40" priority="234" operator="lessThan">
      <formula>6000</formula>
    </cfRule>
  </conditionalFormatting>
  <conditionalFormatting sqref="P29:R29">
    <cfRule type="cellIs" dxfId="39" priority="233" operator="lessThan">
      <formula>5000</formula>
    </cfRule>
  </conditionalFormatting>
  <conditionalFormatting sqref="P30:R30">
    <cfRule type="cellIs" dxfId="38" priority="232" operator="lessThan">
      <formula>4000</formula>
    </cfRule>
  </conditionalFormatting>
  <conditionalFormatting sqref="P32:R32">
    <cfRule type="cellIs" dxfId="37" priority="272" operator="lessThan">
      <formula>6000</formula>
    </cfRule>
  </conditionalFormatting>
  <conditionalFormatting sqref="P33:R33">
    <cfRule type="cellIs" dxfId="36" priority="271" operator="lessThan">
      <formula>5000</formula>
    </cfRule>
  </conditionalFormatting>
  <conditionalFormatting sqref="P34:R34">
    <cfRule type="cellIs" dxfId="35" priority="270" operator="lessThan">
      <formula>4000</formula>
    </cfRule>
  </conditionalFormatting>
  <conditionalFormatting sqref="P36:R36">
    <cfRule type="cellIs" dxfId="34" priority="269" operator="lessThan">
      <formula>6000</formula>
    </cfRule>
  </conditionalFormatting>
  <conditionalFormatting sqref="P37:R37">
    <cfRule type="cellIs" dxfId="33" priority="268" operator="lessThan">
      <formula>5000</formula>
    </cfRule>
  </conditionalFormatting>
  <conditionalFormatting sqref="P38:R38">
    <cfRule type="cellIs" dxfId="32" priority="267" operator="lessThan">
      <formula>4000</formula>
    </cfRule>
  </conditionalFormatting>
  <conditionalFormatting sqref="P40:R40">
    <cfRule type="cellIs" dxfId="31" priority="266" operator="lessThan">
      <formula>6000</formula>
    </cfRule>
  </conditionalFormatting>
  <conditionalFormatting sqref="P41:R41">
    <cfRule type="cellIs" dxfId="30" priority="265" operator="lessThan">
      <formula>5000</formula>
    </cfRule>
  </conditionalFormatting>
  <conditionalFormatting sqref="P42:R42">
    <cfRule type="cellIs" dxfId="29" priority="264" operator="lessThan">
      <formula>4000</formula>
    </cfRule>
  </conditionalFormatting>
  <conditionalFormatting sqref="P44:R44">
    <cfRule type="cellIs" dxfId="28" priority="263" operator="lessThan">
      <formula>6000</formula>
    </cfRule>
  </conditionalFormatting>
  <conditionalFormatting sqref="P45:R45">
    <cfRule type="cellIs" dxfId="27" priority="262" operator="lessThan">
      <formula>5000</formula>
    </cfRule>
  </conditionalFormatting>
  <conditionalFormatting sqref="P46:R46">
    <cfRule type="cellIs" dxfId="26" priority="261" operator="lessThan">
      <formula>4000</formula>
    </cfRule>
  </conditionalFormatting>
  <conditionalFormatting sqref="P48:R48">
    <cfRule type="cellIs" dxfId="25" priority="260" operator="lessThan">
      <formula>6000</formula>
    </cfRule>
  </conditionalFormatting>
  <conditionalFormatting sqref="P49:R49">
    <cfRule type="cellIs" dxfId="24" priority="259" operator="lessThan">
      <formula>5000</formula>
    </cfRule>
  </conditionalFormatting>
  <conditionalFormatting sqref="P50:R50">
    <cfRule type="cellIs" dxfId="23" priority="258" operator="lessThan">
      <formula>4000</formula>
    </cfRule>
  </conditionalFormatting>
  <conditionalFormatting sqref="P52:R52">
    <cfRule type="cellIs" dxfId="22" priority="257" operator="lessThan">
      <formula>6000</formula>
    </cfRule>
  </conditionalFormatting>
  <conditionalFormatting sqref="P53:R53">
    <cfRule type="cellIs" dxfId="21" priority="256" operator="lessThan">
      <formula>5000</formula>
    </cfRule>
  </conditionalFormatting>
  <conditionalFormatting sqref="P54:R54">
    <cfRule type="cellIs" dxfId="20" priority="255" operator="lessThan">
      <formula>4000</formula>
    </cfRule>
  </conditionalFormatting>
  <conditionalFormatting sqref="P56:R56">
    <cfRule type="cellIs" dxfId="19" priority="254" operator="lessThan">
      <formula>6000</formula>
    </cfRule>
  </conditionalFormatting>
  <conditionalFormatting sqref="P57:R57">
    <cfRule type="cellIs" dxfId="18" priority="253" operator="lessThan">
      <formula>5000</formula>
    </cfRule>
  </conditionalFormatting>
  <conditionalFormatting sqref="P58:R58">
    <cfRule type="cellIs" dxfId="17" priority="252" operator="lessThan">
      <formula>4000</formula>
    </cfRule>
  </conditionalFormatting>
  <conditionalFormatting sqref="P60:R60">
    <cfRule type="cellIs" dxfId="16" priority="251" operator="lessThan">
      <formula>6000</formula>
    </cfRule>
  </conditionalFormatting>
  <conditionalFormatting sqref="P61:R61">
    <cfRule type="cellIs" dxfId="15" priority="250" operator="lessThan">
      <formula>5000</formula>
    </cfRule>
  </conditionalFormatting>
  <conditionalFormatting sqref="P62:R62">
    <cfRule type="cellIs" dxfId="14" priority="249" operator="lessThan">
      <formula>4000</formula>
    </cfRule>
  </conditionalFormatting>
  <conditionalFormatting sqref="P64:R64">
    <cfRule type="cellIs" dxfId="13" priority="248" operator="lessThan">
      <formula>6000</formula>
    </cfRule>
  </conditionalFormatting>
  <conditionalFormatting sqref="P65:R65">
    <cfRule type="cellIs" dxfId="12" priority="247" operator="lessThan">
      <formula>5000</formula>
    </cfRule>
  </conditionalFormatting>
  <conditionalFormatting sqref="P66:R66">
    <cfRule type="cellIs" dxfId="11" priority="246" operator="lessThan">
      <formula>4000</formula>
    </cfRule>
  </conditionalFormatting>
  <conditionalFormatting sqref="P68:R68">
    <cfRule type="cellIs" dxfId="10" priority="245" operator="lessThan">
      <formula>6000</formula>
    </cfRule>
  </conditionalFormatting>
  <conditionalFormatting sqref="P69:R69">
    <cfRule type="cellIs" dxfId="9" priority="244" operator="lessThan">
      <formula>5000</formula>
    </cfRule>
  </conditionalFormatting>
  <conditionalFormatting sqref="P70:R70">
    <cfRule type="cellIs" dxfId="8" priority="243" operator="lessThan">
      <formula>4000</formula>
    </cfRule>
  </conditionalFormatting>
  <conditionalFormatting sqref="P72:R72">
    <cfRule type="cellIs" dxfId="7" priority="242" operator="lessThan">
      <formula>6000</formula>
    </cfRule>
  </conditionalFormatting>
  <conditionalFormatting sqref="P73:R73">
    <cfRule type="cellIs" dxfId="6" priority="241" operator="lessThan">
      <formula>5000</formula>
    </cfRule>
  </conditionalFormatting>
  <conditionalFormatting sqref="P74:R74">
    <cfRule type="cellIs" dxfId="5" priority="240" operator="lessThan">
      <formula>4000</formula>
    </cfRule>
  </conditionalFormatting>
  <conditionalFormatting sqref="S24:U75">
    <cfRule type="expression" dxfId="4" priority="1">
      <formula>AND(S24&lt;&gt;"",S24&lt;&gt;F24)</formula>
    </cfRule>
  </conditionalFormatting>
  <conditionalFormatting sqref="V24:V75">
    <cfRule type="cellIs" dxfId="3" priority="11" operator="equal">
      <formula>"最低＞最高"</formula>
    </cfRule>
  </conditionalFormatting>
  <conditionalFormatting sqref="W24:W75">
    <cfRule type="cellIs" dxfId="2" priority="10" operator="equal">
      <formula>"平均が間にない"</formula>
    </cfRule>
  </conditionalFormatting>
  <dataValidations count="6">
    <dataValidation type="decimal" operator="lessThanOrEqual" allowBlank="1" showInputMessage="1" showErrorMessage="1" errorTitle="36歳以上の者が含まれていませんか？" error="一般社員は【35歳以下】の者のみをご記入ください。" sqref="F31 F39 F55 F43 F47 F71 F51 F35 F67 F59 F63 F27 F75" xr:uid="{8FF07A17-7B0D-400F-8C55-86624CD4FF8A}">
      <formula1>35</formula1>
    </dataValidation>
    <dataValidation type="whole" errorStyle="warning" operator="lessThanOrEqual" allowBlank="1" showInputMessage="1" showErrorMessage="1" errorTitle="【円単位】で入力していませんか？" error="【千円単位】で入力をお願いします。（千円未満は四捨五入）" sqref="H24:H75 N24:N75 K24:K75" xr:uid="{DCD51A5A-AE51-4B4F-9FCC-8F9797213605}">
      <formula1>50000</formula1>
    </dataValidation>
    <dataValidation type="whole" operator="lessThanOrEqual" allowBlank="1" showInputMessage="1" showErrorMessage="1" errorTitle="36歳以上の者が含まれていませんか？" error="一般社員は【35歳以下】の者のみを【整数（満年齢）】でご記入ください。" sqref="L71 L27 I71 I27 L31 I31 L35 I35 L39 I39 L43 I43 L47 I47 L51 I51 L55 I55 L59 I59 L63 I63 L67 I67 L75 I75" xr:uid="{5324FAAF-F54C-4AEC-B227-A85D77A5E4D4}">
      <formula1>35</formula1>
    </dataValidation>
    <dataValidation type="whole" operator="greaterThan" allowBlank="1" showInputMessage="1" showErrorMessage="1" error="最高・最低年収者の年齢は【満年齢（整数）】で記入してください。【0人】の場合は不要です" sqref="I24:I26 L24:L26 I68:I70 L68:L70 I28:I30 L28:L30 I32:I34 L32:L34 I36:I38 L36:L38 I40:I42 L40:L42 I44:I46 L44:L46 I48:I50 L48:L50 I52:I54 L52:L54 I56:I58 L56:L58 I60:I62 L60:L62 I64:I66 L64:L66 I72:I74 L72:L74" xr:uid="{55BD42AD-9276-4CB4-91E7-E72E914F566E}">
      <formula1>0</formula1>
    </dataValidation>
    <dataValidation type="whole" operator="greaterThan" allowBlank="1" showInputMessage="1" showErrorMessage="1" error="人数は【1人】以上の場合に入力してください。【0人】の場合は不要です" sqref="E24:E75" xr:uid="{452DEFF4-DF0D-4DC7-B1B3-C0ED8298F68F}">
      <formula1>0</formula1>
    </dataValidation>
    <dataValidation type="whole" errorStyle="warning" operator="lessThanOrEqual" allowBlank="1" showInputMessage="1" showErrorMessage="1" errorTitle="【円単位】で入力していませんか？" error="【千円単位】で入力をお願いします。（千円未満は四捨五入）" sqref="G24:G75 J24:J75 M24:M75" xr:uid="{907B8A60-DE09-414C-A93A-6BB56D0F8837}">
      <formula1>5000</formula1>
    </dataValidation>
  </dataValidations>
  <hyperlinks>
    <hyperlink ref="D7" r:id="rId1" xr:uid="{709063E5-843E-46AC-97CD-40EC0D8D046F}"/>
  </hyperlinks>
  <printOptions verticalCentered="1"/>
  <pageMargins left="0.51181102362204722" right="0.70866141732283472" top="0.55118110236220474" bottom="0.55118110236220474" header="0.31496062992125984" footer="0.31496062992125984"/>
  <pageSetup paperSize="8" scale="8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FCBD2-8E34-4B29-923D-0385A5CFAFD1}">
  <sheetPr>
    <pageSetUpPr fitToPage="1"/>
  </sheetPr>
  <dimension ref="B1:M58"/>
  <sheetViews>
    <sheetView zoomScaleNormal="100" workbookViewId="0">
      <pane ySplit="6" topLeftCell="A7" activePane="bottomLeft" state="frozen"/>
      <selection pane="bottomLeft"/>
    </sheetView>
  </sheetViews>
  <sheetFormatPr defaultColWidth="9" defaultRowHeight="16.5"/>
  <cols>
    <col min="1" max="1" width="2.625" style="2" customWidth="1"/>
    <col min="2" max="2" width="30.625" style="2" customWidth="1"/>
    <col min="3" max="3" width="10.625" style="11" customWidth="1"/>
    <col min="4" max="4" width="7.625" style="2" customWidth="1"/>
    <col min="5" max="5" width="10.625" style="2" customWidth="1"/>
    <col min="6" max="6" width="14.625" style="2" customWidth="1"/>
    <col min="7" max="7" width="10.625" style="2" customWidth="1"/>
    <col min="8" max="8" width="14.625" style="2" customWidth="1"/>
    <col min="9" max="9" width="10.625" style="2" customWidth="1"/>
    <col min="10" max="10" width="14.625" style="2" customWidth="1"/>
    <col min="11" max="11" width="2.625" style="2" customWidth="1"/>
    <col min="12" max="13" width="9" style="2" hidden="1" customWidth="1"/>
    <col min="14" max="16384" width="9" style="2"/>
  </cols>
  <sheetData>
    <row r="1" spans="2:13" ht="8.1" customHeight="1"/>
    <row r="2" spans="2:13" ht="24" customHeight="1">
      <c r="B2" s="189" t="s">
        <v>43</v>
      </c>
      <c r="C2" s="189"/>
      <c r="D2" s="189"/>
      <c r="E2" s="189"/>
      <c r="F2" s="189"/>
      <c r="G2" s="189"/>
      <c r="I2" s="190" t="str">
        <f>IF('1'!M18="","",'1'!M18)</f>
        <v/>
      </c>
      <c r="J2" s="191"/>
    </row>
    <row r="3" spans="2:13" ht="18" customHeight="1">
      <c r="B3" s="35" t="s">
        <v>90</v>
      </c>
    </row>
    <row r="4" spans="2:13" ht="20.100000000000001" customHeight="1">
      <c r="B4" s="124" t="s">
        <v>17</v>
      </c>
      <c r="C4" s="124" t="s">
        <v>18</v>
      </c>
      <c r="D4" s="192" t="s">
        <v>44</v>
      </c>
      <c r="E4" s="192"/>
      <c r="F4" s="192"/>
      <c r="G4" s="192" t="s">
        <v>45</v>
      </c>
      <c r="H4" s="192"/>
      <c r="I4" s="192" t="s">
        <v>46</v>
      </c>
      <c r="J4" s="192"/>
    </row>
    <row r="5" spans="2:13" ht="36" customHeight="1">
      <c r="B5" s="124"/>
      <c r="C5" s="124"/>
      <c r="D5" s="36" t="s">
        <v>22</v>
      </c>
      <c r="E5" s="36" t="s">
        <v>23</v>
      </c>
      <c r="F5" s="37" t="s">
        <v>47</v>
      </c>
      <c r="G5" s="36" t="s">
        <v>26</v>
      </c>
      <c r="H5" s="37" t="s">
        <v>48</v>
      </c>
      <c r="I5" s="36" t="s">
        <v>26</v>
      </c>
      <c r="J5" s="36" t="s">
        <v>49</v>
      </c>
      <c r="L5" s="75" t="s">
        <v>863</v>
      </c>
      <c r="M5" s="75" t="s">
        <v>864</v>
      </c>
    </row>
    <row r="6" spans="2:13" ht="20.25" customHeight="1">
      <c r="B6" s="38" t="s">
        <v>28</v>
      </c>
      <c r="C6" s="38" t="s">
        <v>29</v>
      </c>
      <c r="D6" s="39">
        <v>2</v>
      </c>
      <c r="E6" s="40">
        <v>50.5</v>
      </c>
      <c r="F6" s="39">
        <v>996</v>
      </c>
      <c r="G6" s="39">
        <v>52</v>
      </c>
      <c r="H6" s="39">
        <v>1094</v>
      </c>
      <c r="I6" s="39">
        <v>49</v>
      </c>
      <c r="J6" s="39">
        <v>898</v>
      </c>
    </row>
    <row r="7" spans="2:13" ht="20.100000000000001" customHeight="1">
      <c r="B7" s="193" t="s">
        <v>50</v>
      </c>
      <c r="C7" s="25" t="s">
        <v>31</v>
      </c>
      <c r="D7" s="26"/>
      <c r="E7" s="42"/>
      <c r="F7" s="41"/>
      <c r="G7" s="28"/>
      <c r="H7" s="41"/>
      <c r="I7" s="28"/>
      <c r="J7" s="41"/>
      <c r="L7" s="78" t="str">
        <f t="shared" ref="L7:L38" si="0">IF(OR(F7="",D7=1,H7="",J7=""),"",IF(H7&lt;J7,"最低＞最高",""))</f>
        <v/>
      </c>
      <c r="M7" s="78" t="str">
        <f>IF(OR(F7="",D7=1,H7="",J7=""),"",IF(OR(F7&gt;H7,F7&lt;J7),"平均が間にない",""))</f>
        <v/>
      </c>
    </row>
    <row r="8" spans="2:13" ht="20.100000000000001" customHeight="1">
      <c r="B8" s="187"/>
      <c r="C8" s="27" t="s">
        <v>29</v>
      </c>
      <c r="D8" s="26"/>
      <c r="E8" s="44"/>
      <c r="F8" s="43"/>
      <c r="G8" s="28"/>
      <c r="H8" s="43"/>
      <c r="I8" s="28"/>
      <c r="J8" s="43"/>
      <c r="L8" s="78" t="str">
        <f t="shared" si="0"/>
        <v/>
      </c>
      <c r="M8" s="78" t="str">
        <f t="shared" ref="M8:M58" si="1">IF(OR(F8="",D8=1,H8="",J8=""),"",IF(OR(F8&gt;H8,F8&lt;J8),"平均が間にない",""))</f>
        <v/>
      </c>
    </row>
    <row r="9" spans="2:13" ht="20.100000000000001" customHeight="1">
      <c r="B9" s="187"/>
      <c r="C9" s="27" t="s">
        <v>32</v>
      </c>
      <c r="D9" s="26"/>
      <c r="E9" s="44"/>
      <c r="F9" s="43"/>
      <c r="G9" s="28"/>
      <c r="H9" s="43"/>
      <c r="I9" s="28"/>
      <c r="J9" s="43"/>
      <c r="L9" s="78" t="str">
        <f t="shared" si="0"/>
        <v/>
      </c>
      <c r="M9" s="78" t="str">
        <f t="shared" si="1"/>
        <v/>
      </c>
    </row>
    <row r="10" spans="2:13" ht="20.100000000000001" customHeight="1" thickBot="1">
      <c r="B10" s="188"/>
      <c r="C10" s="29" t="s">
        <v>33</v>
      </c>
      <c r="D10" s="30"/>
      <c r="E10" s="46"/>
      <c r="F10" s="45"/>
      <c r="G10" s="47"/>
      <c r="H10" s="45"/>
      <c r="I10" s="45"/>
      <c r="J10" s="45"/>
      <c r="L10" s="79" t="str">
        <f t="shared" si="0"/>
        <v/>
      </c>
      <c r="M10" s="79" t="str">
        <f t="shared" si="1"/>
        <v/>
      </c>
    </row>
    <row r="11" spans="2:13" ht="20.100000000000001" customHeight="1">
      <c r="B11" s="186" t="s">
        <v>51</v>
      </c>
      <c r="C11" s="31" t="s">
        <v>31</v>
      </c>
      <c r="D11" s="26"/>
      <c r="E11" s="42"/>
      <c r="F11" s="41"/>
      <c r="G11" s="28"/>
      <c r="H11" s="41"/>
      <c r="I11" s="28"/>
      <c r="J11" s="41"/>
      <c r="L11" s="78" t="str">
        <f t="shared" si="0"/>
        <v/>
      </c>
      <c r="M11" s="78" t="str">
        <f t="shared" si="1"/>
        <v/>
      </c>
    </row>
    <row r="12" spans="2:13" ht="20.100000000000001" customHeight="1">
      <c r="B12" s="187"/>
      <c r="C12" s="27" t="s">
        <v>29</v>
      </c>
      <c r="D12" s="26"/>
      <c r="E12" s="44"/>
      <c r="F12" s="43"/>
      <c r="G12" s="28"/>
      <c r="H12" s="43"/>
      <c r="I12" s="28"/>
      <c r="J12" s="43"/>
      <c r="L12" s="78" t="str">
        <f t="shared" si="0"/>
        <v/>
      </c>
      <c r="M12" s="78" t="str">
        <f t="shared" si="1"/>
        <v/>
      </c>
    </row>
    <row r="13" spans="2:13" ht="20.100000000000001" customHeight="1">
      <c r="B13" s="187"/>
      <c r="C13" s="27" t="s">
        <v>32</v>
      </c>
      <c r="D13" s="26"/>
      <c r="E13" s="44"/>
      <c r="F13" s="43"/>
      <c r="G13" s="28"/>
      <c r="H13" s="43"/>
      <c r="I13" s="28"/>
      <c r="J13" s="43"/>
      <c r="L13" s="78" t="str">
        <f t="shared" si="0"/>
        <v/>
      </c>
      <c r="M13" s="78" t="str">
        <f t="shared" si="1"/>
        <v/>
      </c>
    </row>
    <row r="14" spans="2:13" ht="20.100000000000001" customHeight="1" thickBot="1">
      <c r="B14" s="188"/>
      <c r="C14" s="29" t="s">
        <v>33</v>
      </c>
      <c r="D14" s="30"/>
      <c r="E14" s="46"/>
      <c r="F14" s="45"/>
      <c r="G14" s="47"/>
      <c r="H14" s="45"/>
      <c r="I14" s="45"/>
      <c r="J14" s="45"/>
      <c r="L14" s="79" t="str">
        <f t="shared" si="0"/>
        <v/>
      </c>
      <c r="M14" s="79" t="str">
        <f t="shared" si="1"/>
        <v/>
      </c>
    </row>
    <row r="15" spans="2:13" ht="20.100000000000001" customHeight="1">
      <c r="B15" s="186" t="s">
        <v>52</v>
      </c>
      <c r="C15" s="31" t="s">
        <v>31</v>
      </c>
      <c r="D15" s="26"/>
      <c r="E15" s="42"/>
      <c r="F15" s="41"/>
      <c r="G15" s="28"/>
      <c r="H15" s="41"/>
      <c r="I15" s="28"/>
      <c r="J15" s="41"/>
      <c r="L15" s="78" t="str">
        <f t="shared" si="0"/>
        <v/>
      </c>
      <c r="M15" s="78" t="str">
        <f t="shared" si="1"/>
        <v/>
      </c>
    </row>
    <row r="16" spans="2:13" ht="20.100000000000001" customHeight="1">
      <c r="B16" s="187"/>
      <c r="C16" s="27" t="s">
        <v>29</v>
      </c>
      <c r="D16" s="26"/>
      <c r="E16" s="44"/>
      <c r="F16" s="43"/>
      <c r="G16" s="28"/>
      <c r="H16" s="43"/>
      <c r="I16" s="28"/>
      <c r="J16" s="43"/>
      <c r="L16" s="78" t="str">
        <f t="shared" si="0"/>
        <v/>
      </c>
      <c r="M16" s="78" t="str">
        <f t="shared" si="1"/>
        <v/>
      </c>
    </row>
    <row r="17" spans="2:13" ht="20.100000000000001" customHeight="1">
      <c r="B17" s="187"/>
      <c r="C17" s="27" t="s">
        <v>32</v>
      </c>
      <c r="D17" s="26"/>
      <c r="E17" s="44"/>
      <c r="F17" s="43"/>
      <c r="G17" s="28"/>
      <c r="H17" s="43"/>
      <c r="I17" s="28"/>
      <c r="J17" s="43"/>
      <c r="L17" s="78" t="str">
        <f t="shared" si="0"/>
        <v/>
      </c>
      <c r="M17" s="78" t="str">
        <f t="shared" si="1"/>
        <v/>
      </c>
    </row>
    <row r="18" spans="2:13" ht="20.100000000000001" customHeight="1" thickBot="1">
      <c r="B18" s="188"/>
      <c r="C18" s="29" t="s">
        <v>33</v>
      </c>
      <c r="D18" s="30"/>
      <c r="E18" s="46"/>
      <c r="F18" s="45"/>
      <c r="G18" s="47"/>
      <c r="H18" s="45"/>
      <c r="I18" s="45"/>
      <c r="J18" s="45"/>
      <c r="L18" s="79" t="str">
        <f t="shared" si="0"/>
        <v/>
      </c>
      <c r="M18" s="79" t="str">
        <f t="shared" si="1"/>
        <v/>
      </c>
    </row>
    <row r="19" spans="2:13" ht="20.100000000000001" customHeight="1">
      <c r="B19" s="186" t="s">
        <v>53</v>
      </c>
      <c r="C19" s="31" t="s">
        <v>31</v>
      </c>
      <c r="D19" s="26"/>
      <c r="E19" s="42"/>
      <c r="F19" s="41"/>
      <c r="G19" s="28"/>
      <c r="H19" s="41"/>
      <c r="I19" s="28"/>
      <c r="J19" s="41"/>
      <c r="L19" s="78" t="str">
        <f t="shared" si="0"/>
        <v/>
      </c>
      <c r="M19" s="78" t="str">
        <f t="shared" si="1"/>
        <v/>
      </c>
    </row>
    <row r="20" spans="2:13" ht="20.100000000000001" customHeight="1">
      <c r="B20" s="187"/>
      <c r="C20" s="27" t="s">
        <v>29</v>
      </c>
      <c r="D20" s="26"/>
      <c r="E20" s="44"/>
      <c r="F20" s="43"/>
      <c r="G20" s="28"/>
      <c r="H20" s="43"/>
      <c r="I20" s="28"/>
      <c r="J20" s="43"/>
      <c r="L20" s="78" t="str">
        <f t="shared" si="0"/>
        <v/>
      </c>
      <c r="M20" s="78" t="str">
        <f t="shared" si="1"/>
        <v/>
      </c>
    </row>
    <row r="21" spans="2:13" ht="20.100000000000001" customHeight="1">
      <c r="B21" s="187"/>
      <c r="C21" s="27" t="s">
        <v>32</v>
      </c>
      <c r="D21" s="26"/>
      <c r="E21" s="44"/>
      <c r="F21" s="43"/>
      <c r="G21" s="28"/>
      <c r="H21" s="43"/>
      <c r="I21" s="28"/>
      <c r="J21" s="43"/>
      <c r="L21" s="78" t="str">
        <f t="shared" si="0"/>
        <v/>
      </c>
      <c r="M21" s="78" t="str">
        <f t="shared" si="1"/>
        <v/>
      </c>
    </row>
    <row r="22" spans="2:13" ht="20.100000000000001" customHeight="1" thickBot="1">
      <c r="B22" s="188"/>
      <c r="C22" s="29" t="s">
        <v>33</v>
      </c>
      <c r="D22" s="30"/>
      <c r="E22" s="46"/>
      <c r="F22" s="45"/>
      <c r="G22" s="47"/>
      <c r="H22" s="45"/>
      <c r="I22" s="45"/>
      <c r="J22" s="45"/>
      <c r="L22" s="79" t="str">
        <f t="shared" si="0"/>
        <v/>
      </c>
      <c r="M22" s="79" t="str">
        <f t="shared" si="1"/>
        <v/>
      </c>
    </row>
    <row r="23" spans="2:13" ht="20.100000000000001" customHeight="1">
      <c r="B23" s="186" t="s">
        <v>54</v>
      </c>
      <c r="C23" s="31" t="s">
        <v>31</v>
      </c>
      <c r="D23" s="26"/>
      <c r="E23" s="42"/>
      <c r="F23" s="41"/>
      <c r="G23" s="28"/>
      <c r="H23" s="41"/>
      <c r="I23" s="28"/>
      <c r="J23" s="41"/>
      <c r="L23" s="78" t="str">
        <f t="shared" si="0"/>
        <v/>
      </c>
      <c r="M23" s="78" t="str">
        <f t="shared" si="1"/>
        <v/>
      </c>
    </row>
    <row r="24" spans="2:13" ht="20.100000000000001" customHeight="1">
      <c r="B24" s="187"/>
      <c r="C24" s="27" t="s">
        <v>29</v>
      </c>
      <c r="D24" s="26"/>
      <c r="E24" s="44"/>
      <c r="F24" s="43"/>
      <c r="G24" s="28"/>
      <c r="H24" s="43"/>
      <c r="I24" s="28"/>
      <c r="J24" s="43"/>
      <c r="L24" s="78" t="str">
        <f t="shared" si="0"/>
        <v/>
      </c>
      <c r="M24" s="78" t="str">
        <f t="shared" si="1"/>
        <v/>
      </c>
    </row>
    <row r="25" spans="2:13" ht="20.100000000000001" customHeight="1">
      <c r="B25" s="187"/>
      <c r="C25" s="27" t="s">
        <v>32</v>
      </c>
      <c r="D25" s="26"/>
      <c r="E25" s="44"/>
      <c r="F25" s="43"/>
      <c r="G25" s="28"/>
      <c r="H25" s="43"/>
      <c r="I25" s="28"/>
      <c r="J25" s="43"/>
      <c r="L25" s="78" t="str">
        <f t="shared" si="0"/>
        <v/>
      </c>
      <c r="M25" s="78" t="str">
        <f t="shared" si="1"/>
        <v/>
      </c>
    </row>
    <row r="26" spans="2:13" ht="20.100000000000001" customHeight="1" thickBot="1">
      <c r="B26" s="188"/>
      <c r="C26" s="29" t="s">
        <v>33</v>
      </c>
      <c r="D26" s="30"/>
      <c r="E26" s="46"/>
      <c r="F26" s="45"/>
      <c r="G26" s="47"/>
      <c r="H26" s="45"/>
      <c r="I26" s="45"/>
      <c r="J26" s="45"/>
      <c r="L26" s="79" t="str">
        <f t="shared" si="0"/>
        <v/>
      </c>
      <c r="M26" s="79" t="str">
        <f t="shared" si="1"/>
        <v/>
      </c>
    </row>
    <row r="27" spans="2:13" ht="20.100000000000001" customHeight="1">
      <c r="B27" s="186" t="s">
        <v>55</v>
      </c>
      <c r="C27" s="31" t="s">
        <v>31</v>
      </c>
      <c r="D27" s="26"/>
      <c r="E27" s="42"/>
      <c r="F27" s="41"/>
      <c r="G27" s="28"/>
      <c r="H27" s="41"/>
      <c r="I27" s="28"/>
      <c r="J27" s="41"/>
      <c r="L27" s="78" t="str">
        <f t="shared" si="0"/>
        <v/>
      </c>
      <c r="M27" s="78" t="str">
        <f t="shared" si="1"/>
        <v/>
      </c>
    </row>
    <row r="28" spans="2:13" ht="20.100000000000001" customHeight="1">
      <c r="B28" s="187"/>
      <c r="C28" s="27" t="s">
        <v>29</v>
      </c>
      <c r="D28" s="26"/>
      <c r="E28" s="44"/>
      <c r="F28" s="43"/>
      <c r="G28" s="28"/>
      <c r="H28" s="43"/>
      <c r="I28" s="28"/>
      <c r="J28" s="43"/>
      <c r="L28" s="78" t="str">
        <f t="shared" si="0"/>
        <v/>
      </c>
      <c r="M28" s="78" t="str">
        <f t="shared" si="1"/>
        <v/>
      </c>
    </row>
    <row r="29" spans="2:13" ht="20.100000000000001" customHeight="1">
      <c r="B29" s="187"/>
      <c r="C29" s="27" t="s">
        <v>32</v>
      </c>
      <c r="D29" s="26"/>
      <c r="E29" s="44"/>
      <c r="F29" s="43"/>
      <c r="G29" s="28"/>
      <c r="H29" s="43"/>
      <c r="I29" s="28"/>
      <c r="J29" s="43"/>
      <c r="L29" s="78" t="str">
        <f t="shared" si="0"/>
        <v/>
      </c>
      <c r="M29" s="78" t="str">
        <f t="shared" si="1"/>
        <v/>
      </c>
    </row>
    <row r="30" spans="2:13" ht="20.100000000000001" customHeight="1" thickBot="1">
      <c r="B30" s="188"/>
      <c r="C30" s="29" t="s">
        <v>33</v>
      </c>
      <c r="D30" s="30"/>
      <c r="E30" s="46"/>
      <c r="F30" s="45"/>
      <c r="G30" s="47"/>
      <c r="H30" s="45"/>
      <c r="I30" s="45"/>
      <c r="J30" s="45"/>
      <c r="L30" s="79" t="str">
        <f t="shared" si="0"/>
        <v/>
      </c>
      <c r="M30" s="79" t="str">
        <f t="shared" si="1"/>
        <v/>
      </c>
    </row>
    <row r="31" spans="2:13" ht="20.100000000000001" customHeight="1">
      <c r="B31" s="186" t="s">
        <v>99</v>
      </c>
      <c r="C31" s="31" t="s">
        <v>31</v>
      </c>
      <c r="D31" s="26"/>
      <c r="E31" s="42"/>
      <c r="F31" s="41"/>
      <c r="G31" s="28"/>
      <c r="H31" s="41"/>
      <c r="I31" s="28"/>
      <c r="J31" s="41"/>
      <c r="L31" s="78" t="str">
        <f t="shared" si="0"/>
        <v/>
      </c>
      <c r="M31" s="78" t="str">
        <f t="shared" si="1"/>
        <v/>
      </c>
    </row>
    <row r="32" spans="2:13" ht="20.100000000000001" customHeight="1">
      <c r="B32" s="187"/>
      <c r="C32" s="27" t="s">
        <v>29</v>
      </c>
      <c r="D32" s="26"/>
      <c r="E32" s="44"/>
      <c r="F32" s="43"/>
      <c r="G32" s="28"/>
      <c r="H32" s="43"/>
      <c r="I32" s="28"/>
      <c r="J32" s="43"/>
      <c r="L32" s="78" t="str">
        <f t="shared" si="0"/>
        <v/>
      </c>
      <c r="M32" s="78" t="str">
        <f t="shared" si="1"/>
        <v/>
      </c>
    </row>
    <row r="33" spans="2:13" ht="20.100000000000001" customHeight="1">
      <c r="B33" s="187"/>
      <c r="C33" s="27" t="s">
        <v>32</v>
      </c>
      <c r="D33" s="26"/>
      <c r="E33" s="44"/>
      <c r="F33" s="43"/>
      <c r="G33" s="28"/>
      <c r="H33" s="43"/>
      <c r="I33" s="28"/>
      <c r="J33" s="43"/>
      <c r="L33" s="78" t="str">
        <f t="shared" si="0"/>
        <v/>
      </c>
      <c r="M33" s="78" t="str">
        <f t="shared" si="1"/>
        <v/>
      </c>
    </row>
    <row r="34" spans="2:13" ht="20.100000000000001" customHeight="1" thickBot="1">
      <c r="B34" s="188"/>
      <c r="C34" s="29" t="s">
        <v>33</v>
      </c>
      <c r="D34" s="30"/>
      <c r="E34" s="46"/>
      <c r="F34" s="45"/>
      <c r="G34" s="47"/>
      <c r="H34" s="45"/>
      <c r="I34" s="45"/>
      <c r="J34" s="45"/>
      <c r="L34" s="79" t="str">
        <f t="shared" si="0"/>
        <v/>
      </c>
      <c r="M34" s="79" t="str">
        <f t="shared" si="1"/>
        <v/>
      </c>
    </row>
    <row r="35" spans="2:13" ht="20.100000000000001" customHeight="1">
      <c r="B35" s="186" t="s">
        <v>56</v>
      </c>
      <c r="C35" s="31" t="s">
        <v>31</v>
      </c>
      <c r="D35" s="26"/>
      <c r="E35" s="42"/>
      <c r="F35" s="41"/>
      <c r="G35" s="28"/>
      <c r="H35" s="41"/>
      <c r="I35" s="28"/>
      <c r="J35" s="41"/>
      <c r="L35" s="78" t="str">
        <f t="shared" si="0"/>
        <v/>
      </c>
      <c r="M35" s="78" t="str">
        <f t="shared" si="1"/>
        <v/>
      </c>
    </row>
    <row r="36" spans="2:13" ht="20.100000000000001" customHeight="1">
      <c r="B36" s="187"/>
      <c r="C36" s="27" t="s">
        <v>29</v>
      </c>
      <c r="D36" s="26"/>
      <c r="E36" s="44"/>
      <c r="F36" s="43"/>
      <c r="G36" s="28"/>
      <c r="H36" s="43"/>
      <c r="I36" s="28"/>
      <c r="J36" s="43"/>
      <c r="L36" s="78" t="str">
        <f t="shared" si="0"/>
        <v/>
      </c>
      <c r="M36" s="78" t="str">
        <f t="shared" si="1"/>
        <v/>
      </c>
    </row>
    <row r="37" spans="2:13" ht="20.100000000000001" customHeight="1">
      <c r="B37" s="187"/>
      <c r="C37" s="27" t="s">
        <v>32</v>
      </c>
      <c r="D37" s="26"/>
      <c r="E37" s="44"/>
      <c r="F37" s="43"/>
      <c r="G37" s="28"/>
      <c r="H37" s="43"/>
      <c r="I37" s="28"/>
      <c r="J37" s="43"/>
      <c r="L37" s="78" t="str">
        <f t="shared" si="0"/>
        <v/>
      </c>
      <c r="M37" s="78" t="str">
        <f t="shared" si="1"/>
        <v/>
      </c>
    </row>
    <row r="38" spans="2:13" ht="20.100000000000001" customHeight="1" thickBot="1">
      <c r="B38" s="188"/>
      <c r="C38" s="29" t="s">
        <v>33</v>
      </c>
      <c r="D38" s="30"/>
      <c r="E38" s="46"/>
      <c r="F38" s="45"/>
      <c r="G38" s="47"/>
      <c r="H38" s="45"/>
      <c r="I38" s="45"/>
      <c r="J38" s="45"/>
      <c r="L38" s="79" t="str">
        <f t="shared" si="0"/>
        <v/>
      </c>
      <c r="M38" s="79" t="str">
        <f t="shared" si="1"/>
        <v/>
      </c>
    </row>
    <row r="39" spans="2:13" ht="20.100000000000001" customHeight="1">
      <c r="B39" s="186" t="s">
        <v>57</v>
      </c>
      <c r="C39" s="31" t="s">
        <v>31</v>
      </c>
      <c r="D39" s="26"/>
      <c r="E39" s="42"/>
      <c r="F39" s="41"/>
      <c r="G39" s="28"/>
      <c r="H39" s="41"/>
      <c r="I39" s="28"/>
      <c r="J39" s="41"/>
      <c r="L39" s="78" t="str">
        <f t="shared" ref="L39:L58" si="2">IF(OR(F39="",D39=1,H39="",J39=""),"",IF(H39&lt;J39,"最低＞最高",""))</f>
        <v/>
      </c>
      <c r="M39" s="78" t="str">
        <f t="shared" si="1"/>
        <v/>
      </c>
    </row>
    <row r="40" spans="2:13" ht="20.100000000000001" customHeight="1">
      <c r="B40" s="187"/>
      <c r="C40" s="27" t="s">
        <v>29</v>
      </c>
      <c r="D40" s="26"/>
      <c r="E40" s="44"/>
      <c r="F40" s="43"/>
      <c r="G40" s="28"/>
      <c r="H40" s="43"/>
      <c r="I40" s="28"/>
      <c r="J40" s="43"/>
      <c r="L40" s="78" t="str">
        <f t="shared" si="2"/>
        <v/>
      </c>
      <c r="M40" s="78" t="str">
        <f t="shared" si="1"/>
        <v/>
      </c>
    </row>
    <row r="41" spans="2:13" ht="20.100000000000001" customHeight="1">
      <c r="B41" s="187"/>
      <c r="C41" s="27" t="s">
        <v>32</v>
      </c>
      <c r="D41" s="26"/>
      <c r="E41" s="44"/>
      <c r="F41" s="43"/>
      <c r="G41" s="28"/>
      <c r="H41" s="43"/>
      <c r="I41" s="28"/>
      <c r="J41" s="43"/>
      <c r="L41" s="78" t="str">
        <f t="shared" si="2"/>
        <v/>
      </c>
      <c r="M41" s="78" t="str">
        <f t="shared" si="1"/>
        <v/>
      </c>
    </row>
    <row r="42" spans="2:13" ht="20.100000000000001" customHeight="1" thickBot="1">
      <c r="B42" s="188"/>
      <c r="C42" s="29" t="s">
        <v>33</v>
      </c>
      <c r="D42" s="30"/>
      <c r="E42" s="46"/>
      <c r="F42" s="45"/>
      <c r="G42" s="47"/>
      <c r="H42" s="45"/>
      <c r="I42" s="45"/>
      <c r="J42" s="45"/>
      <c r="L42" s="79" t="str">
        <f t="shared" si="2"/>
        <v/>
      </c>
      <c r="M42" s="79" t="str">
        <f t="shared" si="1"/>
        <v/>
      </c>
    </row>
    <row r="43" spans="2:13" ht="20.100000000000001" customHeight="1">
      <c r="B43" s="186" t="s">
        <v>58</v>
      </c>
      <c r="C43" s="31" t="s">
        <v>31</v>
      </c>
      <c r="D43" s="26"/>
      <c r="E43" s="42"/>
      <c r="F43" s="41"/>
      <c r="G43" s="28"/>
      <c r="H43" s="41"/>
      <c r="I43" s="28"/>
      <c r="J43" s="41"/>
      <c r="L43" s="78" t="str">
        <f t="shared" si="2"/>
        <v/>
      </c>
      <c r="M43" s="78" t="str">
        <f t="shared" si="1"/>
        <v/>
      </c>
    </row>
    <row r="44" spans="2:13" ht="20.100000000000001" customHeight="1">
      <c r="B44" s="187"/>
      <c r="C44" s="27" t="s">
        <v>29</v>
      </c>
      <c r="D44" s="26"/>
      <c r="E44" s="44"/>
      <c r="F44" s="43"/>
      <c r="G44" s="28"/>
      <c r="H44" s="43"/>
      <c r="I44" s="28"/>
      <c r="J44" s="43"/>
      <c r="L44" s="78" t="str">
        <f t="shared" si="2"/>
        <v/>
      </c>
      <c r="M44" s="78" t="str">
        <f t="shared" si="1"/>
        <v/>
      </c>
    </row>
    <row r="45" spans="2:13" ht="20.100000000000001" customHeight="1">
      <c r="B45" s="187"/>
      <c r="C45" s="27" t="s">
        <v>32</v>
      </c>
      <c r="D45" s="26"/>
      <c r="E45" s="44"/>
      <c r="F45" s="43"/>
      <c r="G45" s="28"/>
      <c r="H45" s="43"/>
      <c r="I45" s="28"/>
      <c r="J45" s="43"/>
      <c r="L45" s="78" t="str">
        <f t="shared" si="2"/>
        <v/>
      </c>
      <c r="M45" s="78" t="str">
        <f t="shared" si="1"/>
        <v/>
      </c>
    </row>
    <row r="46" spans="2:13" ht="20.100000000000001" customHeight="1" thickBot="1">
      <c r="B46" s="188"/>
      <c r="C46" s="29" t="s">
        <v>33</v>
      </c>
      <c r="D46" s="30"/>
      <c r="E46" s="46"/>
      <c r="F46" s="45"/>
      <c r="G46" s="47"/>
      <c r="H46" s="45"/>
      <c r="I46" s="45"/>
      <c r="J46" s="45"/>
      <c r="L46" s="79" t="str">
        <f t="shared" si="2"/>
        <v/>
      </c>
      <c r="M46" s="79" t="str">
        <f t="shared" si="1"/>
        <v/>
      </c>
    </row>
    <row r="47" spans="2:13" ht="20.100000000000001" customHeight="1">
      <c r="B47" s="183" t="s">
        <v>59</v>
      </c>
      <c r="C47" s="32" t="s">
        <v>31</v>
      </c>
      <c r="D47" s="26"/>
      <c r="E47" s="42"/>
      <c r="F47" s="41"/>
      <c r="G47" s="28"/>
      <c r="H47" s="41"/>
      <c r="I47" s="28"/>
      <c r="J47" s="41"/>
      <c r="L47" s="78" t="str">
        <f t="shared" si="2"/>
        <v/>
      </c>
      <c r="M47" s="78" t="str">
        <f t="shared" si="1"/>
        <v/>
      </c>
    </row>
    <row r="48" spans="2:13" ht="20.100000000000001" customHeight="1">
      <c r="B48" s="184"/>
      <c r="C48" s="33" t="s">
        <v>29</v>
      </c>
      <c r="D48" s="26"/>
      <c r="E48" s="44"/>
      <c r="F48" s="43"/>
      <c r="G48" s="28"/>
      <c r="H48" s="43"/>
      <c r="I48" s="28"/>
      <c r="J48" s="43"/>
      <c r="L48" s="78" t="str">
        <f t="shared" si="2"/>
        <v/>
      </c>
      <c r="M48" s="78" t="str">
        <f t="shared" si="1"/>
        <v/>
      </c>
    </row>
    <row r="49" spans="2:13" ht="20.100000000000001" customHeight="1">
      <c r="B49" s="184"/>
      <c r="C49" s="33" t="s">
        <v>32</v>
      </c>
      <c r="D49" s="26"/>
      <c r="E49" s="44"/>
      <c r="F49" s="43"/>
      <c r="G49" s="28"/>
      <c r="H49" s="43"/>
      <c r="I49" s="28"/>
      <c r="J49" s="43"/>
      <c r="L49" s="78" t="str">
        <f t="shared" si="2"/>
        <v/>
      </c>
      <c r="M49" s="78" t="str">
        <f t="shared" si="1"/>
        <v/>
      </c>
    </row>
    <row r="50" spans="2:13" ht="20.100000000000001" customHeight="1" thickBot="1">
      <c r="B50" s="185"/>
      <c r="C50" s="34" t="s">
        <v>33</v>
      </c>
      <c r="D50" s="30"/>
      <c r="E50" s="46"/>
      <c r="F50" s="45"/>
      <c r="G50" s="47"/>
      <c r="H50" s="45"/>
      <c r="I50" s="45"/>
      <c r="J50" s="45"/>
      <c r="L50" s="79" t="str">
        <f t="shared" si="2"/>
        <v/>
      </c>
      <c r="M50" s="79" t="str">
        <f t="shared" si="1"/>
        <v/>
      </c>
    </row>
    <row r="51" spans="2:13" ht="20.100000000000001" customHeight="1">
      <c r="B51" s="183" t="s">
        <v>100</v>
      </c>
      <c r="C51" s="32" t="s">
        <v>31</v>
      </c>
      <c r="D51" s="26"/>
      <c r="E51" s="42"/>
      <c r="F51" s="41"/>
      <c r="G51" s="28"/>
      <c r="H51" s="41"/>
      <c r="I51" s="28"/>
      <c r="J51" s="41"/>
      <c r="L51" s="78" t="str">
        <f t="shared" si="2"/>
        <v/>
      </c>
      <c r="M51" s="78" t="str">
        <f t="shared" si="1"/>
        <v/>
      </c>
    </row>
    <row r="52" spans="2:13" ht="20.100000000000001" customHeight="1">
      <c r="B52" s="184"/>
      <c r="C52" s="33" t="s">
        <v>29</v>
      </c>
      <c r="D52" s="26"/>
      <c r="E52" s="44"/>
      <c r="F52" s="43"/>
      <c r="G52" s="28"/>
      <c r="H52" s="43"/>
      <c r="I52" s="28"/>
      <c r="J52" s="43"/>
      <c r="L52" s="78" t="str">
        <f t="shared" si="2"/>
        <v/>
      </c>
      <c r="M52" s="78" t="str">
        <f t="shared" si="1"/>
        <v/>
      </c>
    </row>
    <row r="53" spans="2:13" ht="20.100000000000001" customHeight="1">
      <c r="B53" s="184"/>
      <c r="C53" s="33" t="s">
        <v>32</v>
      </c>
      <c r="D53" s="26"/>
      <c r="E53" s="44"/>
      <c r="F53" s="43"/>
      <c r="G53" s="28"/>
      <c r="H53" s="43"/>
      <c r="I53" s="28"/>
      <c r="J53" s="43"/>
      <c r="L53" s="78" t="str">
        <f t="shared" si="2"/>
        <v/>
      </c>
      <c r="M53" s="78" t="str">
        <f t="shared" si="1"/>
        <v/>
      </c>
    </row>
    <row r="54" spans="2:13" ht="20.100000000000001" customHeight="1" thickBot="1">
      <c r="B54" s="185"/>
      <c r="C54" s="34" t="s">
        <v>33</v>
      </c>
      <c r="D54" s="30"/>
      <c r="E54" s="46"/>
      <c r="F54" s="45"/>
      <c r="G54" s="47"/>
      <c r="H54" s="45"/>
      <c r="I54" s="45"/>
      <c r="J54" s="45"/>
      <c r="L54" s="79" t="str">
        <f t="shared" si="2"/>
        <v/>
      </c>
      <c r="M54" s="79" t="str">
        <f t="shared" si="1"/>
        <v/>
      </c>
    </row>
    <row r="55" spans="2:13" ht="20.100000000000001" customHeight="1">
      <c r="B55" s="183" t="s">
        <v>60</v>
      </c>
      <c r="C55" s="32" t="s">
        <v>31</v>
      </c>
      <c r="D55" s="26"/>
      <c r="E55" s="42"/>
      <c r="F55" s="41"/>
      <c r="G55" s="28"/>
      <c r="H55" s="41"/>
      <c r="I55" s="28"/>
      <c r="J55" s="41"/>
      <c r="L55" s="78" t="str">
        <f t="shared" si="2"/>
        <v/>
      </c>
      <c r="M55" s="78" t="str">
        <f t="shared" si="1"/>
        <v/>
      </c>
    </row>
    <row r="56" spans="2:13" ht="20.100000000000001" customHeight="1">
      <c r="B56" s="184"/>
      <c r="C56" s="33" t="s">
        <v>29</v>
      </c>
      <c r="D56" s="26"/>
      <c r="E56" s="44"/>
      <c r="F56" s="43"/>
      <c r="G56" s="28"/>
      <c r="H56" s="43"/>
      <c r="I56" s="28"/>
      <c r="J56" s="43"/>
      <c r="L56" s="78" t="str">
        <f t="shared" si="2"/>
        <v/>
      </c>
      <c r="M56" s="78" t="str">
        <f t="shared" si="1"/>
        <v/>
      </c>
    </row>
    <row r="57" spans="2:13" ht="20.100000000000001" customHeight="1">
      <c r="B57" s="184"/>
      <c r="C57" s="33" t="s">
        <v>32</v>
      </c>
      <c r="D57" s="26"/>
      <c r="E57" s="44"/>
      <c r="F57" s="43"/>
      <c r="G57" s="28"/>
      <c r="H57" s="43"/>
      <c r="I57" s="28"/>
      <c r="J57" s="43"/>
      <c r="L57" s="78" t="str">
        <f t="shared" si="2"/>
        <v/>
      </c>
      <c r="M57" s="78" t="str">
        <f t="shared" si="1"/>
        <v/>
      </c>
    </row>
    <row r="58" spans="2:13" ht="20.100000000000001" customHeight="1" thickBot="1">
      <c r="B58" s="185"/>
      <c r="C58" s="34" t="s">
        <v>33</v>
      </c>
      <c r="D58" s="30"/>
      <c r="E58" s="46"/>
      <c r="F58" s="45"/>
      <c r="G58" s="47"/>
      <c r="H58" s="45"/>
      <c r="I58" s="45"/>
      <c r="J58" s="45"/>
      <c r="L58" s="78" t="str">
        <f t="shared" si="2"/>
        <v/>
      </c>
      <c r="M58" s="78" t="str">
        <f t="shared" si="1"/>
        <v/>
      </c>
    </row>
  </sheetData>
  <mergeCells count="20">
    <mergeCell ref="B27:B30"/>
    <mergeCell ref="B2:G2"/>
    <mergeCell ref="I2:J2"/>
    <mergeCell ref="B4:B5"/>
    <mergeCell ref="C4:C5"/>
    <mergeCell ref="D4:F4"/>
    <mergeCell ref="G4:H4"/>
    <mergeCell ref="I4:J4"/>
    <mergeCell ref="B7:B10"/>
    <mergeCell ref="B11:B14"/>
    <mergeCell ref="B15:B18"/>
    <mergeCell ref="B19:B22"/>
    <mergeCell ref="B23:B26"/>
    <mergeCell ref="B55:B58"/>
    <mergeCell ref="B31:B34"/>
    <mergeCell ref="B35:B38"/>
    <mergeCell ref="B39:B42"/>
    <mergeCell ref="B43:B46"/>
    <mergeCell ref="B47:B50"/>
    <mergeCell ref="B51:B54"/>
  </mergeCells>
  <phoneticPr fontId="6"/>
  <conditionalFormatting sqref="L7:L58">
    <cfRule type="cellIs" dxfId="1" priority="3" operator="equal">
      <formula>"最低＞最高"</formula>
    </cfRule>
  </conditionalFormatting>
  <conditionalFormatting sqref="M7:M58">
    <cfRule type="cellIs" dxfId="0" priority="2" operator="equal">
      <formula>"平均が間にない"</formula>
    </cfRule>
  </conditionalFormatting>
  <dataValidations disablePrompts="1" count="5">
    <dataValidation type="whole" errorStyle="warning" operator="lessThanOrEqual" allowBlank="1" showInputMessage="1" showErrorMessage="1" errorTitle="【円・千円単位】で記入していませんか？" error="年俸額は【万円単位】でご記入ください。" sqref="H7:H58 J7:J58 F7:F58" xr:uid="{625FA650-8EA1-4ACA-9E39-63897A9A4478}">
      <formula1>5000</formula1>
    </dataValidation>
    <dataValidation type="decimal" operator="lessThanOrEqual" allowBlank="1" showInputMessage="1" showErrorMessage="1" errorTitle="36歳以上の者が含まれていませんか？" error="一般社員は【35歳以下】の者のみをご記入ください。" sqref="E10 E50 E46 E54 E22 E34 E42 E38 E30 E14 E58 E26 E18" xr:uid="{E60B7FD1-10DF-429E-B1E9-21CEC03900C5}">
      <formula1>35</formula1>
    </dataValidation>
    <dataValidation type="whole" operator="greaterThan" allowBlank="1" showInputMessage="1" showErrorMessage="1" error="人数は【1人】以上の場合に入力してください。【0人】の場合は不要です" sqref="D7:D58" xr:uid="{B5D7DB7E-3836-4C04-9018-9003D7848358}">
      <formula1>0</formula1>
    </dataValidation>
    <dataValidation type="whole" operator="greaterThan" allowBlank="1" showInputMessage="1" showErrorMessage="1" error="最高・最低年収者の年齢は【満年齢（整数）】で記入してください。【0人】の場合は不要です" sqref="G7:G9 G55:G57 G11:G13 G15:G17 G19:G21 G23:G25 G27:G29 G31:G33 G35:G37 G39:G41 G43:G45 G47:G49 G51:G53 I7:I9 I55:I57 I11:I13 I15:I17 I19:I21 I23:I25 I27:I29 I31:I33 I35:I37 I39:I41 I43:I45 I47:I49 I51:I53" xr:uid="{02B1F530-1BD4-4594-884C-2ECCBF6BD1F8}">
      <formula1>0</formula1>
    </dataValidation>
    <dataValidation type="whole" operator="lessThanOrEqual" allowBlank="1" showInputMessage="1" showErrorMessage="1" errorTitle="36歳以上の者が含まれていませんか？" error="一般社員は【35歳以下】の者のみを【整数（満年齢）】でご記入ください。" sqref="G10 G58 G14 G18 G22 G26 G30 G34 G38 G42 G46 G50 G54 I10 I58 I14 I18 I22 I26 I30 I34 I38 I42 I46 I50 I54" xr:uid="{7F1CB8B7-81FF-4DE2-81CB-33DB9E956F70}">
      <formula1>35</formula1>
    </dataValidation>
  </dataValidations>
  <printOptions verticalCentered="1"/>
  <pageMargins left="0.51181102362204722" right="0.70866141732283472" top="0.55118110236220474" bottom="0.55118110236220474" header="0.31496062992125984" footer="0.31496062992125984"/>
  <pageSetup paperSize="8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EF08-05D4-4E11-9B9D-F8D669C14BEA}">
  <sheetPr>
    <pageSetUpPr fitToPage="1"/>
  </sheetPr>
  <dimension ref="A1:W29"/>
  <sheetViews>
    <sheetView showGridLines="0" zoomScaleNormal="100" zoomScaleSheetLayoutView="100" workbookViewId="0"/>
  </sheetViews>
  <sheetFormatPr defaultColWidth="9" defaultRowHeight="18.75"/>
  <cols>
    <col min="1" max="1" width="2.625" style="52" customWidth="1"/>
    <col min="2" max="2" width="4.625" style="58" customWidth="1"/>
    <col min="3" max="20" width="6.625" style="58" customWidth="1"/>
    <col min="21" max="16384" width="9" style="58"/>
  </cols>
  <sheetData>
    <row r="1" spans="2:23" s="52" customFormat="1" ht="8.1" customHeight="1"/>
    <row r="2" spans="2:23" s="52" customFormat="1" ht="24" customHeight="1">
      <c r="B2" s="50" t="s">
        <v>61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7"/>
      <c r="U2" s="200" t="str">
        <f>'2'!I2</f>
        <v/>
      </c>
      <c r="V2" s="201"/>
      <c r="W2" s="202"/>
    </row>
    <row r="3" spans="2:23">
      <c r="B3" s="59" t="s">
        <v>103</v>
      </c>
    </row>
    <row r="4" spans="2:23">
      <c r="B4" s="60" t="s">
        <v>104</v>
      </c>
    </row>
    <row r="5" spans="2:23">
      <c r="B5" s="59" t="s">
        <v>105</v>
      </c>
      <c r="H5" s="59"/>
      <c r="I5" s="59"/>
      <c r="J5" s="59"/>
    </row>
    <row r="6" spans="2:23">
      <c r="C6" s="58" t="s">
        <v>107</v>
      </c>
      <c r="D6" s="60"/>
      <c r="G6" s="58" t="s">
        <v>108</v>
      </c>
      <c r="H6" s="60"/>
    </row>
    <row r="7" spans="2:23" ht="9.9499999999999993" customHeight="1"/>
    <row r="8" spans="2:23">
      <c r="B8" s="59" t="s">
        <v>106</v>
      </c>
    </row>
    <row r="9" spans="2:23">
      <c r="C9" s="58" t="s">
        <v>109</v>
      </c>
      <c r="H9" s="58" t="s">
        <v>110</v>
      </c>
      <c r="P9" s="59"/>
    </row>
    <row r="10" spans="2:23">
      <c r="C10" s="58" t="s">
        <v>111</v>
      </c>
      <c r="H10" s="58" t="s">
        <v>112</v>
      </c>
      <c r="N10" s="58" t="s">
        <v>113</v>
      </c>
    </row>
    <row r="11" spans="2:23">
      <c r="C11" s="58" t="s">
        <v>114</v>
      </c>
      <c r="E11" s="64" t="s">
        <v>92</v>
      </c>
      <c r="F11" s="194"/>
      <c r="G11" s="195"/>
      <c r="H11" s="195"/>
      <c r="I11" s="195"/>
      <c r="J11" s="195"/>
      <c r="K11" s="195"/>
      <c r="L11" s="196"/>
      <c r="P11" s="59"/>
    </row>
    <row r="12" spans="2:23" ht="9.9499999999999993" customHeight="1"/>
    <row r="13" spans="2:23">
      <c r="B13" s="59" t="s">
        <v>115</v>
      </c>
      <c r="P13" s="59"/>
    </row>
    <row r="14" spans="2:23">
      <c r="C14" s="58" t="s">
        <v>116</v>
      </c>
      <c r="F14" s="58" t="s">
        <v>117</v>
      </c>
      <c r="J14" s="58" t="s">
        <v>118</v>
      </c>
      <c r="N14" s="58" t="s">
        <v>119</v>
      </c>
    </row>
    <row r="15" spans="2:23">
      <c r="C15" s="58" t="s">
        <v>120</v>
      </c>
      <c r="F15" s="58" t="s">
        <v>121</v>
      </c>
      <c r="J15" s="58" t="s">
        <v>122</v>
      </c>
      <c r="N15" s="58" t="s">
        <v>123</v>
      </c>
    </row>
    <row r="16" spans="2:23">
      <c r="C16" s="58" t="s">
        <v>124</v>
      </c>
      <c r="F16" s="58" t="s">
        <v>125</v>
      </c>
      <c r="J16" s="58" t="s">
        <v>126</v>
      </c>
      <c r="N16" s="58" t="s">
        <v>127</v>
      </c>
    </row>
    <row r="17" spans="2:16">
      <c r="C17" s="58" t="s">
        <v>128</v>
      </c>
      <c r="E17" s="64" t="s">
        <v>92</v>
      </c>
      <c r="F17" s="194"/>
      <c r="G17" s="195"/>
      <c r="H17" s="195"/>
      <c r="I17" s="195"/>
      <c r="J17" s="195"/>
      <c r="K17" s="195"/>
      <c r="L17" s="196"/>
    </row>
    <row r="18" spans="2:16" ht="9.9499999999999993" customHeight="1"/>
    <row r="19" spans="2:16">
      <c r="B19" s="59" t="s">
        <v>129</v>
      </c>
    </row>
    <row r="20" spans="2:16">
      <c r="C20" s="58" t="s">
        <v>130</v>
      </c>
    </row>
    <row r="21" spans="2:16">
      <c r="C21" s="58" t="s">
        <v>131</v>
      </c>
    </row>
    <row r="22" spans="2:16">
      <c r="C22" s="58" t="s">
        <v>132</v>
      </c>
    </row>
    <row r="23" spans="2:16">
      <c r="C23" s="58" t="s">
        <v>133</v>
      </c>
    </row>
    <row r="24" spans="2:16">
      <c r="C24" s="58" t="s">
        <v>134</v>
      </c>
    </row>
    <row r="25" spans="2:16">
      <c r="C25" s="58" t="s">
        <v>135</v>
      </c>
      <c r="E25" s="64" t="s">
        <v>92</v>
      </c>
      <c r="F25" s="194"/>
      <c r="G25" s="195"/>
      <c r="H25" s="195"/>
      <c r="I25" s="195"/>
      <c r="J25" s="195"/>
      <c r="K25" s="195"/>
      <c r="L25" s="196"/>
    </row>
    <row r="26" spans="2:16" ht="9.9499999999999993" customHeight="1"/>
    <row r="27" spans="2:16">
      <c r="B27" s="59" t="s">
        <v>136</v>
      </c>
    </row>
    <row r="28" spans="2:16" ht="36.75" customHeight="1">
      <c r="C28" s="197" t="s">
        <v>137</v>
      </c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9"/>
    </row>
    <row r="29" spans="2:16" ht="71.25" customHeight="1">
      <c r="C29" s="194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6"/>
    </row>
  </sheetData>
  <mergeCells count="6">
    <mergeCell ref="F25:L25"/>
    <mergeCell ref="C28:P28"/>
    <mergeCell ref="C29:P29"/>
    <mergeCell ref="U2:W2"/>
    <mergeCell ref="F11:L11"/>
    <mergeCell ref="F17:L17"/>
  </mergeCells>
  <phoneticPr fontId="6"/>
  <pageMargins left="0.7" right="0.7" top="0.75" bottom="0.75" header="0.3" footer="0.3"/>
  <pageSetup paperSize="8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2</xdr:col>
                    <xdr:colOff>219075</xdr:colOff>
                    <xdr:row>4</xdr:row>
                    <xdr:rowOff>219075</xdr:rowOff>
                  </from>
                  <to>
                    <xdr:col>3</xdr:col>
                    <xdr:colOff>333375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6</xdr:col>
                    <xdr:colOff>200025</xdr:colOff>
                    <xdr:row>4</xdr:row>
                    <xdr:rowOff>219075</xdr:rowOff>
                  </from>
                  <to>
                    <xdr:col>7</xdr:col>
                    <xdr:colOff>314325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0</xdr:rowOff>
                  </from>
                  <to>
                    <xdr:col>2</xdr:col>
                    <xdr:colOff>495300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7</xdr:col>
                    <xdr:colOff>200025</xdr:colOff>
                    <xdr:row>8</xdr:row>
                    <xdr:rowOff>0</xdr:rowOff>
                  </from>
                  <to>
                    <xdr:col>8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8" name="Check Box 32">
              <controlPr defaultSize="0" autoFill="0" autoLine="0" autoPict="0">
                <anchor moveWithCells="1">
                  <from>
                    <xdr:col>2</xdr:col>
                    <xdr:colOff>200025</xdr:colOff>
                    <xdr:row>9</xdr:row>
                    <xdr:rowOff>0</xdr:rowOff>
                  </from>
                  <to>
                    <xdr:col>2</xdr:col>
                    <xdr:colOff>495300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9" name="Check Box 33">
              <controlPr defaultSize="0" autoFill="0" autoLine="0" autoPict="0">
                <anchor moveWithCells="1">
                  <from>
                    <xdr:col>7</xdr:col>
                    <xdr:colOff>200025</xdr:colOff>
                    <xdr:row>9</xdr:row>
                    <xdr:rowOff>0</xdr:rowOff>
                  </from>
                  <to>
                    <xdr:col>8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10" name="Check Box 34">
              <controlPr defaultSize="0" autoFill="0" autoLine="0" autoPict="0">
                <anchor moveWithCells="1">
                  <from>
                    <xdr:col>13</xdr:col>
                    <xdr:colOff>200025</xdr:colOff>
                    <xdr:row>9</xdr:row>
                    <xdr:rowOff>0</xdr:rowOff>
                  </from>
                  <to>
                    <xdr:col>14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11" name="Check Box 35">
              <controlPr defaultSize="0" autoFill="0" autoLine="0" autoPict="0">
                <anchor moveWithCells="1">
                  <from>
                    <xdr:col>2</xdr:col>
                    <xdr:colOff>200025</xdr:colOff>
                    <xdr:row>9</xdr:row>
                    <xdr:rowOff>0</xdr:rowOff>
                  </from>
                  <to>
                    <xdr:col>2</xdr:col>
                    <xdr:colOff>495300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12" name="Check Box 36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0</xdr:rowOff>
                  </from>
                  <to>
                    <xdr:col>2</xdr:col>
                    <xdr:colOff>495300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3" name="Check Box 37">
              <controlPr defaultSize="0" autoFill="0" autoLine="0" autoPict="0">
                <anchor moveWithCells="1">
                  <from>
                    <xdr:col>2</xdr:col>
                    <xdr:colOff>200025</xdr:colOff>
                    <xdr:row>13</xdr:row>
                    <xdr:rowOff>0</xdr:rowOff>
                  </from>
                  <to>
                    <xdr:col>2</xdr:col>
                    <xdr:colOff>495300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14" name="Check Box 38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495300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15" name="Check Box 39">
              <controlPr defaultSize="0" autoFill="0" autoLine="0" autoPict="0">
                <anchor moveWithCells="1">
                  <from>
                    <xdr:col>9</xdr:col>
                    <xdr:colOff>200025</xdr:colOff>
                    <xdr:row>13</xdr:row>
                    <xdr:rowOff>0</xdr:rowOff>
                  </from>
                  <to>
                    <xdr:col>9</xdr:col>
                    <xdr:colOff>495300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16" name="Check Box 40">
              <controlPr defaultSize="0" autoFill="0" autoLine="0" autoPict="0">
                <anchor moveWithCells="1">
                  <from>
                    <xdr:col>13</xdr:col>
                    <xdr:colOff>200025</xdr:colOff>
                    <xdr:row>13</xdr:row>
                    <xdr:rowOff>0</xdr:rowOff>
                  </from>
                  <to>
                    <xdr:col>13</xdr:col>
                    <xdr:colOff>495300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17" name="Check Box 41">
              <controlPr defaultSize="0" autoFill="0" autoLine="0" autoPict="0">
                <anchor moveWithCells="1">
                  <from>
                    <xdr:col>2</xdr:col>
                    <xdr:colOff>200025</xdr:colOff>
                    <xdr:row>14</xdr:row>
                    <xdr:rowOff>0</xdr:rowOff>
                  </from>
                  <to>
                    <xdr:col>2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18" name="Check Box 42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495300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19" name="Check Box 43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0</xdr:rowOff>
                  </from>
                  <to>
                    <xdr:col>5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20" name="Check Box 44">
              <controlPr defaultSize="0" autoFill="0" autoLine="0" autoPict="0">
                <anchor moveWithCells="1">
                  <from>
                    <xdr:col>9</xdr:col>
                    <xdr:colOff>200025</xdr:colOff>
                    <xdr:row>14</xdr:row>
                    <xdr:rowOff>0</xdr:rowOff>
                  </from>
                  <to>
                    <xdr:col>9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21" name="Check Box 45">
              <controlPr defaultSize="0" autoFill="0" autoLine="0" autoPict="0">
                <anchor moveWithCells="1">
                  <from>
                    <xdr:col>13</xdr:col>
                    <xdr:colOff>200025</xdr:colOff>
                    <xdr:row>14</xdr:row>
                    <xdr:rowOff>0</xdr:rowOff>
                  </from>
                  <to>
                    <xdr:col>13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22" name="Check Box 46">
              <controlPr defaultSize="0" autoFill="0" autoLine="0" autoPict="0">
                <anchor moveWithCells="1">
                  <from>
                    <xdr:col>2</xdr:col>
                    <xdr:colOff>200025</xdr:colOff>
                    <xdr:row>14</xdr:row>
                    <xdr:rowOff>0</xdr:rowOff>
                  </from>
                  <to>
                    <xdr:col>2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23" name="Check Box 47">
              <controlPr defaultSize="0" autoFill="0" autoLin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495300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24" name="Check Box 48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0</xdr:rowOff>
                  </from>
                  <to>
                    <xdr:col>5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25" name="Check Box 49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0</xdr:rowOff>
                  </from>
                  <to>
                    <xdr:col>5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26" name="Check Box 50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0</xdr:rowOff>
                  </from>
                  <to>
                    <xdr:col>5</xdr:col>
                    <xdr:colOff>495300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27" name="Check Box 51">
              <controlPr defaultSize="0" autoFill="0" autoLine="0" autoPict="0">
                <anchor moveWithCells="1">
                  <from>
                    <xdr:col>9</xdr:col>
                    <xdr:colOff>200025</xdr:colOff>
                    <xdr:row>14</xdr:row>
                    <xdr:rowOff>0</xdr:rowOff>
                  </from>
                  <to>
                    <xdr:col>9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28" name="Check Box 52">
              <controlPr defaultSize="0" autoFill="0" autoLin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495300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29" name="Check Box 53">
              <controlPr defaultSize="0" autoFill="0" autoLine="0" autoPict="0">
                <anchor moveWithCells="1">
                  <from>
                    <xdr:col>13</xdr:col>
                    <xdr:colOff>200025</xdr:colOff>
                    <xdr:row>14</xdr:row>
                    <xdr:rowOff>0</xdr:rowOff>
                  </from>
                  <to>
                    <xdr:col>13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30" name="Check Box 54">
              <controlPr defaultSize="0" autoFill="0" autoLine="0" autoPict="0">
                <anchor moveWithCells="1">
                  <from>
                    <xdr:col>13</xdr:col>
                    <xdr:colOff>200025</xdr:colOff>
                    <xdr:row>15</xdr:row>
                    <xdr:rowOff>0</xdr:rowOff>
                  </from>
                  <to>
                    <xdr:col>13</xdr:col>
                    <xdr:colOff>495300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31" name="Check Box 55">
              <controlPr defaultSize="0" autoFill="0" autoLine="0" autoPict="0">
                <anchor moveWithCells="1">
                  <from>
                    <xdr:col>2</xdr:col>
                    <xdr:colOff>200025</xdr:colOff>
                    <xdr:row>16</xdr:row>
                    <xdr:rowOff>0</xdr:rowOff>
                  </from>
                  <to>
                    <xdr:col>2</xdr:col>
                    <xdr:colOff>495300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32" name="Check Box 56">
              <controlPr defaultSize="0" autoFill="0" autoLine="0" autoPict="0">
                <anchor moveWithCells="1">
                  <from>
                    <xdr:col>2</xdr:col>
                    <xdr:colOff>200025</xdr:colOff>
                    <xdr:row>22</xdr:row>
                    <xdr:rowOff>0</xdr:rowOff>
                  </from>
                  <to>
                    <xdr:col>2</xdr:col>
                    <xdr:colOff>495300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33" name="Check Box 57">
              <controlPr defaultSize="0" autoFill="0" autoLine="0" autoPict="0">
                <anchor moveWithCells="1">
                  <from>
                    <xdr:col>2</xdr:col>
                    <xdr:colOff>200025</xdr:colOff>
                    <xdr:row>22</xdr:row>
                    <xdr:rowOff>0</xdr:rowOff>
                  </from>
                  <to>
                    <xdr:col>2</xdr:col>
                    <xdr:colOff>495300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34" name="Check Box 58">
              <controlPr defaultSize="0" autoFill="0" autoLine="0" autoPict="0">
                <anchor moveWithCells="1">
                  <from>
                    <xdr:col>2</xdr:col>
                    <xdr:colOff>200025</xdr:colOff>
                    <xdr:row>23</xdr:row>
                    <xdr:rowOff>0</xdr:rowOff>
                  </from>
                  <to>
                    <xdr:col>2</xdr:col>
                    <xdr:colOff>495300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35" name="Check Box 59">
              <controlPr defaultSize="0" autoFill="0" autoLine="0" autoPict="0">
                <anchor moveWithCells="1">
                  <from>
                    <xdr:col>2</xdr:col>
                    <xdr:colOff>200025</xdr:colOff>
                    <xdr:row>23</xdr:row>
                    <xdr:rowOff>0</xdr:rowOff>
                  </from>
                  <to>
                    <xdr:col>2</xdr:col>
                    <xdr:colOff>495300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36" name="Check Box 60">
              <controlPr defaultSize="0" autoFill="0" autoLine="0" autoPict="0">
                <anchor moveWithCells="1">
                  <from>
                    <xdr:col>2</xdr:col>
                    <xdr:colOff>200025</xdr:colOff>
                    <xdr:row>24</xdr:row>
                    <xdr:rowOff>0</xdr:rowOff>
                  </from>
                  <to>
                    <xdr:col>2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6DBC9-83CF-4F4D-9366-41400439B250}">
  <dimension ref="A1:FE2"/>
  <sheetViews>
    <sheetView workbookViewId="0">
      <selection sqref="A1:A2"/>
    </sheetView>
  </sheetViews>
  <sheetFormatPr defaultRowHeight="18.75"/>
  <sheetData>
    <row r="1" spans="1:161" ht="38.25">
      <c r="A1" s="65" t="s">
        <v>91</v>
      </c>
      <c r="B1" s="66" t="s">
        <v>175</v>
      </c>
      <c r="C1" s="66" t="s">
        <v>176</v>
      </c>
      <c r="D1" s="66" t="s">
        <v>177</v>
      </c>
      <c r="E1" s="66" t="s">
        <v>178</v>
      </c>
      <c r="F1" s="66" t="s">
        <v>179</v>
      </c>
      <c r="G1" s="66" t="s">
        <v>180</v>
      </c>
      <c r="H1" s="66" t="s">
        <v>181</v>
      </c>
      <c r="I1" s="66" t="s">
        <v>182</v>
      </c>
      <c r="J1" s="66" t="s">
        <v>183</v>
      </c>
      <c r="K1" s="71" t="s">
        <v>184</v>
      </c>
      <c r="L1" s="67" t="s">
        <v>185</v>
      </c>
      <c r="M1" s="67" t="s">
        <v>186</v>
      </c>
      <c r="N1" s="67" t="s">
        <v>187</v>
      </c>
      <c r="O1" s="67" t="s">
        <v>188</v>
      </c>
      <c r="P1" s="67" t="s">
        <v>189</v>
      </c>
      <c r="Q1" s="67" t="s">
        <v>190</v>
      </c>
      <c r="R1" s="67" t="s">
        <v>191</v>
      </c>
      <c r="S1" s="67" t="s">
        <v>192</v>
      </c>
      <c r="T1" s="67" t="s">
        <v>193</v>
      </c>
      <c r="U1" s="72" t="s">
        <v>194</v>
      </c>
      <c r="V1" s="68" t="s">
        <v>195</v>
      </c>
      <c r="W1" s="68" t="s">
        <v>196</v>
      </c>
      <c r="X1" s="68" t="s">
        <v>197</v>
      </c>
      <c r="Y1" s="68" t="s">
        <v>198</v>
      </c>
      <c r="Z1" s="68" t="s">
        <v>199</v>
      </c>
      <c r="AA1" s="68" t="s">
        <v>200</v>
      </c>
      <c r="AB1" s="68" t="s">
        <v>201</v>
      </c>
      <c r="AC1" s="68" t="s">
        <v>202</v>
      </c>
      <c r="AD1" s="68" t="s">
        <v>203</v>
      </c>
      <c r="AE1" s="73" t="s">
        <v>204</v>
      </c>
      <c r="AF1" s="69" t="s">
        <v>205</v>
      </c>
      <c r="AG1" s="69" t="s">
        <v>206</v>
      </c>
      <c r="AH1" s="69" t="s">
        <v>207</v>
      </c>
      <c r="AI1" s="69" t="s">
        <v>208</v>
      </c>
      <c r="AJ1" s="69" t="s">
        <v>209</v>
      </c>
      <c r="AK1" s="69" t="s">
        <v>210</v>
      </c>
      <c r="AL1" s="69" t="s">
        <v>211</v>
      </c>
      <c r="AM1" s="69" t="s">
        <v>212</v>
      </c>
      <c r="AN1" s="69" t="s">
        <v>213</v>
      </c>
      <c r="AO1" s="70" t="s">
        <v>214</v>
      </c>
      <c r="AP1" s="66" t="s">
        <v>215</v>
      </c>
      <c r="AQ1" s="66" t="s">
        <v>216</v>
      </c>
      <c r="AR1" s="66" t="s">
        <v>217</v>
      </c>
      <c r="AS1" s="66" t="s">
        <v>218</v>
      </c>
      <c r="AT1" s="66" t="s">
        <v>219</v>
      </c>
      <c r="AU1" s="66" t="s">
        <v>220</v>
      </c>
      <c r="AV1" s="66" t="s">
        <v>221</v>
      </c>
      <c r="AW1" s="66" t="s">
        <v>222</v>
      </c>
      <c r="AX1" s="66" t="s">
        <v>223</v>
      </c>
      <c r="AY1" s="71" t="s">
        <v>224</v>
      </c>
      <c r="AZ1" s="67" t="s">
        <v>225</v>
      </c>
      <c r="BA1" s="67" t="s">
        <v>226</v>
      </c>
      <c r="BB1" s="67" t="s">
        <v>227</v>
      </c>
      <c r="BC1" s="67" t="s">
        <v>228</v>
      </c>
      <c r="BD1" s="67" t="s">
        <v>229</v>
      </c>
      <c r="BE1" s="67" t="s">
        <v>230</v>
      </c>
      <c r="BF1" s="67" t="s">
        <v>231</v>
      </c>
      <c r="BG1" s="67" t="s">
        <v>232</v>
      </c>
      <c r="BH1" s="67" t="s">
        <v>233</v>
      </c>
      <c r="BI1" s="72" t="s">
        <v>234</v>
      </c>
      <c r="BJ1" s="68" t="s">
        <v>235</v>
      </c>
      <c r="BK1" s="68" t="s">
        <v>236</v>
      </c>
      <c r="BL1" s="68" t="s">
        <v>237</v>
      </c>
      <c r="BM1" s="68" t="s">
        <v>238</v>
      </c>
      <c r="BN1" s="68" t="s">
        <v>239</v>
      </c>
      <c r="BO1" s="68" t="s">
        <v>240</v>
      </c>
      <c r="BP1" s="68" t="s">
        <v>241</v>
      </c>
      <c r="BQ1" s="68" t="s">
        <v>242</v>
      </c>
      <c r="BR1" s="68" t="s">
        <v>243</v>
      </c>
      <c r="BS1" s="73" t="s">
        <v>244</v>
      </c>
      <c r="BT1" s="69" t="s">
        <v>245</v>
      </c>
      <c r="BU1" s="69" t="s">
        <v>246</v>
      </c>
      <c r="BV1" s="69" t="s">
        <v>247</v>
      </c>
      <c r="BW1" s="69" t="s">
        <v>248</v>
      </c>
      <c r="BX1" s="69" t="s">
        <v>249</v>
      </c>
      <c r="BY1" s="69" t="s">
        <v>250</v>
      </c>
      <c r="BZ1" s="69" t="s">
        <v>251</v>
      </c>
      <c r="CA1" s="69" t="s">
        <v>252</v>
      </c>
      <c r="CB1" s="69" t="s">
        <v>253</v>
      </c>
      <c r="CC1" s="70" t="s">
        <v>254</v>
      </c>
      <c r="CD1" s="66" t="s">
        <v>255</v>
      </c>
      <c r="CE1" s="66" t="s">
        <v>256</v>
      </c>
      <c r="CF1" s="66" t="s">
        <v>257</v>
      </c>
      <c r="CG1" s="66" t="s">
        <v>258</v>
      </c>
      <c r="CH1" s="66" t="s">
        <v>259</v>
      </c>
      <c r="CI1" s="66" t="s">
        <v>260</v>
      </c>
      <c r="CJ1" s="66" t="s">
        <v>261</v>
      </c>
      <c r="CK1" s="66" t="s">
        <v>262</v>
      </c>
      <c r="CL1" s="66" t="s">
        <v>263</v>
      </c>
      <c r="CM1" s="71" t="s">
        <v>264</v>
      </c>
      <c r="CN1" s="67" t="s">
        <v>265</v>
      </c>
      <c r="CO1" s="67" t="s">
        <v>266</v>
      </c>
      <c r="CP1" s="67" t="s">
        <v>267</v>
      </c>
      <c r="CQ1" s="67" t="s">
        <v>268</v>
      </c>
      <c r="CR1" s="67" t="s">
        <v>269</v>
      </c>
      <c r="CS1" s="67" t="s">
        <v>270</v>
      </c>
      <c r="CT1" s="67" t="s">
        <v>271</v>
      </c>
      <c r="CU1" s="67" t="s">
        <v>272</v>
      </c>
      <c r="CV1" s="67" t="s">
        <v>273</v>
      </c>
      <c r="CW1" s="72" t="s">
        <v>274</v>
      </c>
      <c r="CX1" s="68" t="s">
        <v>275</v>
      </c>
      <c r="CY1" s="68" t="s">
        <v>276</v>
      </c>
      <c r="CZ1" s="68" t="s">
        <v>277</v>
      </c>
      <c r="DA1" s="68" t="s">
        <v>278</v>
      </c>
      <c r="DB1" s="68" t="s">
        <v>279</v>
      </c>
      <c r="DC1" s="68" t="s">
        <v>280</v>
      </c>
      <c r="DD1" s="68" t="s">
        <v>281</v>
      </c>
      <c r="DE1" s="68" t="s">
        <v>282</v>
      </c>
      <c r="DF1" s="68" t="s">
        <v>283</v>
      </c>
      <c r="DG1" s="73" t="s">
        <v>284</v>
      </c>
      <c r="DH1" s="69" t="s">
        <v>285</v>
      </c>
      <c r="DI1" s="69" t="s">
        <v>286</v>
      </c>
      <c r="DJ1" s="69" t="s">
        <v>287</v>
      </c>
      <c r="DK1" s="69" t="s">
        <v>288</v>
      </c>
      <c r="DL1" s="69" t="s">
        <v>289</v>
      </c>
      <c r="DM1" s="69" t="s">
        <v>290</v>
      </c>
      <c r="DN1" s="69" t="s">
        <v>291</v>
      </c>
      <c r="DO1" s="69" t="s">
        <v>292</v>
      </c>
      <c r="DP1" s="69" t="s">
        <v>293</v>
      </c>
      <c r="DQ1" s="70" t="s">
        <v>294</v>
      </c>
      <c r="DR1" s="66" t="s">
        <v>295</v>
      </c>
      <c r="DS1" s="66" t="s">
        <v>296</v>
      </c>
      <c r="DT1" s="66" t="s">
        <v>297</v>
      </c>
      <c r="DU1" s="66" t="s">
        <v>298</v>
      </c>
      <c r="DV1" s="66" t="s">
        <v>299</v>
      </c>
      <c r="DW1" s="66" t="s">
        <v>300</v>
      </c>
      <c r="DX1" s="66" t="s">
        <v>301</v>
      </c>
      <c r="DY1" s="66" t="s">
        <v>302</v>
      </c>
      <c r="DZ1" s="66" t="s">
        <v>303</v>
      </c>
      <c r="EA1" s="71" t="s">
        <v>304</v>
      </c>
      <c r="EB1" s="67" t="s">
        <v>305</v>
      </c>
      <c r="EC1" s="67" t="s">
        <v>306</v>
      </c>
      <c r="ED1" s="67" t="s">
        <v>307</v>
      </c>
      <c r="EE1" s="67" t="s">
        <v>308</v>
      </c>
      <c r="EF1" s="67" t="s">
        <v>309</v>
      </c>
      <c r="EG1" s="67" t="s">
        <v>310</v>
      </c>
      <c r="EH1" s="67" t="s">
        <v>311</v>
      </c>
      <c r="EI1" s="67" t="s">
        <v>312</v>
      </c>
      <c r="EJ1" s="67" t="s">
        <v>313</v>
      </c>
      <c r="EK1" s="72" t="s">
        <v>314</v>
      </c>
      <c r="EL1" s="68" t="s">
        <v>315</v>
      </c>
      <c r="EM1" s="68" t="s">
        <v>316</v>
      </c>
      <c r="EN1" s="68" t="s">
        <v>317</v>
      </c>
      <c r="EO1" s="68" t="s">
        <v>318</v>
      </c>
      <c r="EP1" s="68" t="s">
        <v>319</v>
      </c>
      <c r="EQ1" s="68" t="s">
        <v>320</v>
      </c>
      <c r="ER1" s="68" t="s">
        <v>321</v>
      </c>
      <c r="ES1" s="68" t="s">
        <v>322</v>
      </c>
      <c r="ET1" s="68" t="s">
        <v>323</v>
      </c>
      <c r="EU1" s="73" t="s">
        <v>324</v>
      </c>
      <c r="EV1" s="69" t="s">
        <v>325</v>
      </c>
      <c r="EW1" s="69" t="s">
        <v>326</v>
      </c>
      <c r="EX1" s="69" t="s">
        <v>327</v>
      </c>
      <c r="EY1" s="69" t="s">
        <v>328</v>
      </c>
      <c r="EZ1" s="69" t="s">
        <v>329</v>
      </c>
      <c r="FA1" s="69" t="s">
        <v>330</v>
      </c>
      <c r="FB1" s="69" t="s">
        <v>331</v>
      </c>
      <c r="FC1" s="69" t="s">
        <v>332</v>
      </c>
      <c r="FD1" s="69" t="s">
        <v>333</v>
      </c>
      <c r="FE1" s="70" t="s">
        <v>334</v>
      </c>
    </row>
    <row r="2" spans="1:161">
      <c r="A2" s="53" t="str">
        <f>IF('1'!M18="","",'1'!M18)</f>
        <v/>
      </c>
      <c r="B2" s="53" t="str">
        <f>IF('1'!E24="","",'1'!E24)</f>
        <v/>
      </c>
      <c r="C2" s="53" t="str">
        <f>IF('1'!F24="","",'1'!F24)</f>
        <v/>
      </c>
      <c r="D2" s="53" t="str">
        <f>IF('1'!G24="","",'1'!G24)</f>
        <v/>
      </c>
      <c r="E2" s="53" t="str">
        <f>IF('1'!H24="","",'1'!H24)</f>
        <v/>
      </c>
      <c r="F2" s="53" t="str">
        <f>IF('1'!I24="","",'1'!I24)</f>
        <v/>
      </c>
      <c r="G2" s="53" t="str">
        <f>IF('1'!J24="","",'1'!J24)</f>
        <v/>
      </c>
      <c r="H2" s="53" t="str">
        <f>IF('1'!K24="","",'1'!K24)</f>
        <v/>
      </c>
      <c r="I2" s="53" t="str">
        <f>IF('1'!L24="","",'1'!L24)</f>
        <v/>
      </c>
      <c r="J2" s="53" t="str">
        <f>IF('1'!M24="","",'1'!M24)</f>
        <v/>
      </c>
      <c r="K2" s="53" t="str">
        <f>IF('1'!N24="","",'1'!N24)</f>
        <v/>
      </c>
      <c r="L2" s="53" t="str">
        <f>IF('1'!E25="","",'1'!E25)</f>
        <v/>
      </c>
      <c r="M2" s="53" t="str">
        <f>IF('1'!F25="","",'1'!F25)</f>
        <v/>
      </c>
      <c r="N2" s="53" t="str">
        <f>IF('1'!G25="","",'1'!G25)</f>
        <v/>
      </c>
      <c r="O2" s="53" t="str">
        <f>IF('1'!H25="","",'1'!H25)</f>
        <v/>
      </c>
      <c r="P2" s="53" t="str">
        <f>IF('1'!I25="","",'1'!I25)</f>
        <v/>
      </c>
      <c r="Q2" s="53" t="str">
        <f>IF('1'!J25="","",'1'!J25)</f>
        <v/>
      </c>
      <c r="R2" s="53" t="str">
        <f>IF('1'!K25="","",'1'!K25)</f>
        <v/>
      </c>
      <c r="S2" s="53" t="str">
        <f>IF('1'!L25="","",'1'!L25)</f>
        <v/>
      </c>
      <c r="T2" s="53" t="str">
        <f>IF('1'!M25="","",'1'!M25)</f>
        <v/>
      </c>
      <c r="U2" s="53" t="str">
        <f>IF('1'!N25="","",'1'!N25)</f>
        <v/>
      </c>
      <c r="V2" s="53" t="str">
        <f>IF('1'!E26="","",'1'!E26)</f>
        <v/>
      </c>
      <c r="W2" s="53" t="str">
        <f>IF('1'!F26="","",'1'!F26)</f>
        <v/>
      </c>
      <c r="X2" s="53" t="str">
        <f>IF('1'!G26="","",'1'!G26)</f>
        <v/>
      </c>
      <c r="Y2" s="53" t="str">
        <f>IF('1'!H26="","",'1'!H26)</f>
        <v/>
      </c>
      <c r="Z2" s="53" t="str">
        <f>IF('1'!I26="","",'1'!I26)</f>
        <v/>
      </c>
      <c r="AA2" s="53" t="str">
        <f>IF('1'!J26="","",'1'!J26)</f>
        <v/>
      </c>
      <c r="AB2" s="53" t="str">
        <f>IF('1'!K26="","",'1'!K26)</f>
        <v/>
      </c>
      <c r="AC2" s="53" t="str">
        <f>IF('1'!L26="","",'1'!L26)</f>
        <v/>
      </c>
      <c r="AD2" s="53" t="str">
        <f>IF('1'!M26="","",'1'!M26)</f>
        <v/>
      </c>
      <c r="AE2" s="53" t="str">
        <f>IF('1'!N26="","",'1'!N26)</f>
        <v/>
      </c>
      <c r="AF2" s="53" t="str">
        <f>IF('1'!E27="","",'1'!E27)</f>
        <v/>
      </c>
      <c r="AG2" s="53" t="str">
        <f>IF('1'!F27="","",'1'!F27)</f>
        <v/>
      </c>
      <c r="AH2" s="53" t="str">
        <f>IF('1'!G27="","",'1'!G27)</f>
        <v/>
      </c>
      <c r="AI2" s="53" t="str">
        <f>IF('1'!H27="","",'1'!H27)</f>
        <v/>
      </c>
      <c r="AJ2" s="53" t="str">
        <f>IF('1'!I27="","",'1'!I27)</f>
        <v/>
      </c>
      <c r="AK2" s="53" t="str">
        <f>IF('1'!J27="","",'1'!J27)</f>
        <v/>
      </c>
      <c r="AL2" s="53" t="str">
        <f>IF('1'!K27="","",'1'!K27)</f>
        <v/>
      </c>
      <c r="AM2" s="53" t="str">
        <f>IF('1'!L27="","",'1'!L27)</f>
        <v/>
      </c>
      <c r="AN2" s="53" t="str">
        <f>IF('1'!M27="","",'1'!M27)</f>
        <v/>
      </c>
      <c r="AO2" s="53" t="str">
        <f>IF('1'!N27="","",'1'!N27)</f>
        <v/>
      </c>
      <c r="AP2" s="53" t="str">
        <f>IF('1'!E28="","",'1'!E28)</f>
        <v/>
      </c>
      <c r="AQ2" s="53" t="str">
        <f>IF('1'!F28="","",'1'!F28)</f>
        <v/>
      </c>
      <c r="AR2" s="53" t="str">
        <f>IF('1'!G28="","",'1'!G28)</f>
        <v/>
      </c>
      <c r="AS2" s="53" t="str">
        <f>IF('1'!H28="","",'1'!H28)</f>
        <v/>
      </c>
      <c r="AT2" s="53" t="str">
        <f>IF('1'!I28="","",'1'!I28)</f>
        <v/>
      </c>
      <c r="AU2" s="53" t="str">
        <f>IF('1'!J28="","",'1'!J28)</f>
        <v/>
      </c>
      <c r="AV2" s="53" t="str">
        <f>IF('1'!K28="","",'1'!K28)</f>
        <v/>
      </c>
      <c r="AW2" s="53" t="str">
        <f>IF('1'!L28="","",'1'!L28)</f>
        <v/>
      </c>
      <c r="AX2" s="53" t="str">
        <f>IF('1'!M28="","",'1'!M28)</f>
        <v/>
      </c>
      <c r="AY2" s="53" t="str">
        <f>IF('1'!N28="","",'1'!N28)</f>
        <v/>
      </c>
      <c r="AZ2" s="53" t="str">
        <f>IF('1'!E29="","",'1'!E29)</f>
        <v/>
      </c>
      <c r="BA2" s="53" t="str">
        <f>IF('1'!F29="","",'1'!F29)</f>
        <v/>
      </c>
      <c r="BB2" s="53" t="str">
        <f>IF('1'!G29="","",'1'!G29)</f>
        <v/>
      </c>
      <c r="BC2" s="53" t="str">
        <f>IF('1'!H29="","",'1'!H29)</f>
        <v/>
      </c>
      <c r="BD2" s="53" t="str">
        <f>IF('1'!I29="","",'1'!I29)</f>
        <v/>
      </c>
      <c r="BE2" s="53" t="str">
        <f>IF('1'!J29="","",'1'!J29)</f>
        <v/>
      </c>
      <c r="BF2" s="53" t="str">
        <f>IF('1'!K29="","",'1'!K29)</f>
        <v/>
      </c>
      <c r="BG2" s="53" t="str">
        <f>IF('1'!L29="","",'1'!L29)</f>
        <v/>
      </c>
      <c r="BH2" s="53" t="str">
        <f>IF('1'!M29="","",'1'!M29)</f>
        <v/>
      </c>
      <c r="BI2" s="53" t="str">
        <f>IF('1'!N29="","",'1'!N29)</f>
        <v/>
      </c>
      <c r="BJ2" s="53" t="str">
        <f>IF('1'!E30="","",'1'!E30)</f>
        <v/>
      </c>
      <c r="BK2" s="53" t="str">
        <f>IF('1'!F30="","",'1'!F30)</f>
        <v/>
      </c>
      <c r="BL2" s="53" t="str">
        <f>IF('1'!G30="","",'1'!G30)</f>
        <v/>
      </c>
      <c r="BM2" s="53" t="str">
        <f>IF('1'!H30="","",'1'!H30)</f>
        <v/>
      </c>
      <c r="BN2" s="53" t="str">
        <f>IF('1'!I30="","",'1'!I30)</f>
        <v/>
      </c>
      <c r="BO2" s="53" t="str">
        <f>IF('1'!J30="","",'1'!J30)</f>
        <v/>
      </c>
      <c r="BP2" s="53" t="str">
        <f>IF('1'!K30="","",'1'!K30)</f>
        <v/>
      </c>
      <c r="BQ2" s="53" t="str">
        <f>IF('1'!L30="","",'1'!L30)</f>
        <v/>
      </c>
      <c r="BR2" s="53" t="str">
        <f>IF('1'!M30="","",'1'!M30)</f>
        <v/>
      </c>
      <c r="BS2" s="53" t="str">
        <f>IF('1'!N30="","",'1'!N30)</f>
        <v/>
      </c>
      <c r="BT2" s="53" t="str">
        <f>IF('1'!E31="","",'1'!E31)</f>
        <v/>
      </c>
      <c r="BU2" s="53" t="str">
        <f>IF('1'!F31="","",'1'!F31)</f>
        <v/>
      </c>
      <c r="BV2" s="53" t="str">
        <f>IF('1'!G31="","",'1'!G31)</f>
        <v/>
      </c>
      <c r="BW2" s="53" t="str">
        <f>IF('1'!H31="","",'1'!H31)</f>
        <v/>
      </c>
      <c r="BX2" s="53" t="str">
        <f>IF('1'!I31="","",'1'!I31)</f>
        <v/>
      </c>
      <c r="BY2" s="53" t="str">
        <f>IF('1'!J31="","",'1'!J31)</f>
        <v/>
      </c>
      <c r="BZ2" s="53" t="str">
        <f>IF('1'!K31="","",'1'!K31)</f>
        <v/>
      </c>
      <c r="CA2" s="53" t="str">
        <f>IF('1'!L31="","",'1'!L31)</f>
        <v/>
      </c>
      <c r="CB2" s="53" t="str">
        <f>IF('1'!M31="","",'1'!M31)</f>
        <v/>
      </c>
      <c r="CC2" s="53" t="str">
        <f>IF('1'!N31="","",'1'!N31)</f>
        <v/>
      </c>
      <c r="CD2" s="53" t="str">
        <f>IF('1'!E32="","",'1'!E32)</f>
        <v/>
      </c>
      <c r="CE2" s="53" t="str">
        <f>IF('1'!F32="","",'1'!F32)</f>
        <v/>
      </c>
      <c r="CF2" s="53" t="str">
        <f>IF('1'!G32="","",'1'!G32)</f>
        <v/>
      </c>
      <c r="CG2" s="53" t="str">
        <f>IF('1'!H32="","",'1'!H32)</f>
        <v/>
      </c>
      <c r="CH2" s="53" t="str">
        <f>IF('1'!I32="","",'1'!I32)</f>
        <v/>
      </c>
      <c r="CI2" s="53" t="str">
        <f>IF('1'!J32="","",'1'!J32)</f>
        <v/>
      </c>
      <c r="CJ2" s="53" t="str">
        <f>IF('1'!K32="","",'1'!K32)</f>
        <v/>
      </c>
      <c r="CK2" s="53" t="str">
        <f>IF('1'!L32="","",'1'!L32)</f>
        <v/>
      </c>
      <c r="CL2" s="53" t="str">
        <f>IF('1'!M32="","",'1'!M32)</f>
        <v/>
      </c>
      <c r="CM2" s="53" t="str">
        <f>IF('1'!N32="","",'1'!N32)</f>
        <v/>
      </c>
      <c r="CN2" s="53" t="str">
        <f>IF('1'!E33="","",'1'!E33)</f>
        <v/>
      </c>
      <c r="CO2" s="53" t="str">
        <f>IF('1'!F33="","",'1'!F33)</f>
        <v/>
      </c>
      <c r="CP2" s="53" t="str">
        <f>IF('1'!G33="","",'1'!G33)</f>
        <v/>
      </c>
      <c r="CQ2" s="53" t="str">
        <f>IF('1'!H33="","",'1'!H33)</f>
        <v/>
      </c>
      <c r="CR2" s="53" t="str">
        <f>IF('1'!I33="","",'1'!I33)</f>
        <v/>
      </c>
      <c r="CS2" s="53" t="str">
        <f>IF('1'!J33="","",'1'!J33)</f>
        <v/>
      </c>
      <c r="CT2" s="53" t="str">
        <f>IF('1'!K33="","",'1'!K33)</f>
        <v/>
      </c>
      <c r="CU2" s="53" t="str">
        <f>IF('1'!L33="","",'1'!L33)</f>
        <v/>
      </c>
      <c r="CV2" s="53" t="str">
        <f>IF('1'!M33="","",'1'!M33)</f>
        <v/>
      </c>
      <c r="CW2" s="53" t="str">
        <f>IF('1'!N33="","",'1'!N33)</f>
        <v/>
      </c>
      <c r="CX2" s="53" t="str">
        <f>IF('1'!E34="","",'1'!E34)</f>
        <v/>
      </c>
      <c r="CY2" s="53" t="str">
        <f>IF('1'!F34="","",'1'!F34)</f>
        <v/>
      </c>
      <c r="CZ2" s="53" t="str">
        <f>IF('1'!G34="","",'1'!G34)</f>
        <v/>
      </c>
      <c r="DA2" s="53" t="str">
        <f>IF('1'!H34="","",'1'!H34)</f>
        <v/>
      </c>
      <c r="DB2" s="53" t="str">
        <f>IF('1'!I34="","",'1'!I34)</f>
        <v/>
      </c>
      <c r="DC2" s="53" t="str">
        <f>IF('1'!J34="","",'1'!J34)</f>
        <v/>
      </c>
      <c r="DD2" s="53" t="str">
        <f>IF('1'!K34="","",'1'!K34)</f>
        <v/>
      </c>
      <c r="DE2" s="53" t="str">
        <f>IF('1'!L34="","",'1'!L34)</f>
        <v/>
      </c>
      <c r="DF2" s="53" t="str">
        <f>IF('1'!M34="","",'1'!M34)</f>
        <v/>
      </c>
      <c r="DG2" s="53" t="str">
        <f>IF('1'!N34="","",'1'!N34)</f>
        <v/>
      </c>
      <c r="DH2" s="53" t="str">
        <f>IF('1'!E35="","",'1'!E35)</f>
        <v/>
      </c>
      <c r="DI2" s="53" t="str">
        <f>IF('1'!F35="","",'1'!F35)</f>
        <v/>
      </c>
      <c r="DJ2" s="53" t="str">
        <f>IF('1'!G35="","",'1'!G35)</f>
        <v/>
      </c>
      <c r="DK2" s="53" t="str">
        <f>IF('1'!H35="","",'1'!H35)</f>
        <v/>
      </c>
      <c r="DL2" s="53" t="str">
        <f>IF('1'!I35="","",'1'!I35)</f>
        <v/>
      </c>
      <c r="DM2" s="53" t="str">
        <f>IF('1'!J35="","",'1'!J35)</f>
        <v/>
      </c>
      <c r="DN2" s="53" t="str">
        <f>IF('1'!K35="","",'1'!K35)</f>
        <v/>
      </c>
      <c r="DO2" s="53" t="str">
        <f>IF('1'!L35="","",'1'!L35)</f>
        <v/>
      </c>
      <c r="DP2" s="53" t="str">
        <f>IF('1'!M35="","",'1'!M35)</f>
        <v/>
      </c>
      <c r="DQ2" s="53" t="str">
        <f>IF('1'!N35="","",'1'!N35)</f>
        <v/>
      </c>
      <c r="DR2" s="53" t="str">
        <f>IF('1'!E36="","",'1'!E36)</f>
        <v/>
      </c>
      <c r="DS2" s="53" t="str">
        <f>IF('1'!F36="","",'1'!F36)</f>
        <v/>
      </c>
      <c r="DT2" s="53" t="str">
        <f>IF('1'!G36="","",'1'!G36)</f>
        <v/>
      </c>
      <c r="DU2" s="53" t="str">
        <f>IF('1'!H36="","",'1'!H36)</f>
        <v/>
      </c>
      <c r="DV2" s="53" t="str">
        <f>IF('1'!I36="","",'1'!I36)</f>
        <v/>
      </c>
      <c r="DW2" s="53" t="str">
        <f>IF('1'!J36="","",'1'!J36)</f>
        <v/>
      </c>
      <c r="DX2" s="53" t="str">
        <f>IF('1'!K36="","",'1'!K36)</f>
        <v/>
      </c>
      <c r="DY2" s="53" t="str">
        <f>IF('1'!L36="","",'1'!L36)</f>
        <v/>
      </c>
      <c r="DZ2" s="53" t="str">
        <f>IF('1'!M36="","",'1'!M36)</f>
        <v/>
      </c>
      <c r="EA2" s="53" t="str">
        <f>IF('1'!N36="","",'1'!N36)</f>
        <v/>
      </c>
      <c r="EB2" s="53" t="str">
        <f>IF('1'!E37="","",'1'!E37)</f>
        <v/>
      </c>
      <c r="EC2" s="53" t="str">
        <f>IF('1'!F37="","",'1'!F37)</f>
        <v/>
      </c>
      <c r="ED2" s="53" t="str">
        <f>IF('1'!G37="","",'1'!G37)</f>
        <v/>
      </c>
      <c r="EE2" s="53" t="str">
        <f>IF('1'!H37="","",'1'!H37)</f>
        <v/>
      </c>
      <c r="EF2" s="53" t="str">
        <f>IF('1'!I37="","",'1'!I37)</f>
        <v/>
      </c>
      <c r="EG2" s="53" t="str">
        <f>IF('1'!J37="","",'1'!J37)</f>
        <v/>
      </c>
      <c r="EH2" s="53" t="str">
        <f>IF('1'!K37="","",'1'!K37)</f>
        <v/>
      </c>
      <c r="EI2" s="53" t="str">
        <f>IF('1'!L37="","",'1'!L37)</f>
        <v/>
      </c>
      <c r="EJ2" s="53" t="str">
        <f>IF('1'!M37="","",'1'!M37)</f>
        <v/>
      </c>
      <c r="EK2" s="53" t="str">
        <f>IF('1'!N37="","",'1'!N37)</f>
        <v/>
      </c>
      <c r="EL2" s="53" t="str">
        <f>IF('1'!E38="","",'1'!E38)</f>
        <v/>
      </c>
      <c r="EM2" s="53" t="str">
        <f>IF('1'!F38="","",'1'!F38)</f>
        <v/>
      </c>
      <c r="EN2" s="53" t="str">
        <f>IF('1'!G38="","",'1'!G38)</f>
        <v/>
      </c>
      <c r="EO2" s="53" t="str">
        <f>IF('1'!H38="","",'1'!H38)</f>
        <v/>
      </c>
      <c r="EP2" s="53" t="str">
        <f>IF('1'!I38="","",'1'!I38)</f>
        <v/>
      </c>
      <c r="EQ2" s="53" t="str">
        <f>IF('1'!J38="","",'1'!J38)</f>
        <v/>
      </c>
      <c r="ER2" s="53" t="str">
        <f>IF('1'!K38="","",'1'!K38)</f>
        <v/>
      </c>
      <c r="ES2" s="53" t="str">
        <f>IF('1'!L38="","",'1'!L38)</f>
        <v/>
      </c>
      <c r="ET2" s="53" t="str">
        <f>IF('1'!M38="","",'1'!M38)</f>
        <v/>
      </c>
      <c r="EU2" s="53" t="str">
        <f>IF('1'!N38="","",'1'!N38)</f>
        <v/>
      </c>
      <c r="EV2" s="53" t="str">
        <f>IF('1'!E39="","",'1'!E39)</f>
        <v/>
      </c>
      <c r="EW2" s="53" t="str">
        <f>IF('1'!F39="","",'1'!F39)</f>
        <v/>
      </c>
      <c r="EX2" s="53" t="str">
        <f>IF('1'!G39="","",'1'!G39)</f>
        <v/>
      </c>
      <c r="EY2" s="53" t="str">
        <f>IF('1'!H39="","",'1'!H39)</f>
        <v/>
      </c>
      <c r="EZ2" s="53" t="str">
        <f>IF('1'!I39="","",'1'!I39)</f>
        <v/>
      </c>
      <c r="FA2" s="53" t="str">
        <f>IF('1'!J39="","",'1'!J39)</f>
        <v/>
      </c>
      <c r="FB2" s="53" t="str">
        <f>IF('1'!K39="","",'1'!K39)</f>
        <v/>
      </c>
      <c r="FC2" s="53" t="str">
        <f>IF('1'!L39="","",'1'!L39)</f>
        <v/>
      </c>
      <c r="FD2" s="53" t="str">
        <f>IF('1'!M39="","",'1'!M39)</f>
        <v/>
      </c>
      <c r="FE2" s="53" t="str">
        <f>IF('1'!N39="","",'1'!N39)</f>
        <v/>
      </c>
    </row>
  </sheetData>
  <phoneticPr fontId="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B74B4-5FD1-4BE9-B740-4F356A2787D3}">
  <dimension ref="A1:MW2"/>
  <sheetViews>
    <sheetView workbookViewId="0">
      <selection sqref="A1:A2"/>
    </sheetView>
  </sheetViews>
  <sheetFormatPr defaultRowHeight="18.75"/>
  <sheetData>
    <row r="1" spans="1:361" ht="38.25">
      <c r="A1" s="65" t="s">
        <v>91</v>
      </c>
      <c r="B1" s="74" t="s">
        <v>335</v>
      </c>
      <c r="C1" s="66" t="s">
        <v>336</v>
      </c>
      <c r="D1" s="66" t="s">
        <v>337</v>
      </c>
      <c r="E1" s="66" t="s">
        <v>338</v>
      </c>
      <c r="F1" s="66" t="s">
        <v>339</v>
      </c>
      <c r="G1" s="66" t="s">
        <v>340</v>
      </c>
      <c r="H1" s="66" t="s">
        <v>341</v>
      </c>
      <c r="I1" s="66" t="s">
        <v>342</v>
      </c>
      <c r="J1" s="66" t="s">
        <v>343</v>
      </c>
      <c r="K1" s="71" t="s">
        <v>344</v>
      </c>
      <c r="L1" s="67" t="s">
        <v>345</v>
      </c>
      <c r="M1" s="67" t="s">
        <v>346</v>
      </c>
      <c r="N1" s="67" t="s">
        <v>347</v>
      </c>
      <c r="O1" s="67" t="s">
        <v>348</v>
      </c>
      <c r="P1" s="67" t="s">
        <v>349</v>
      </c>
      <c r="Q1" s="67" t="s">
        <v>350</v>
      </c>
      <c r="R1" s="67" t="s">
        <v>351</v>
      </c>
      <c r="S1" s="67" t="s">
        <v>352</v>
      </c>
      <c r="T1" s="67" t="s">
        <v>353</v>
      </c>
      <c r="U1" s="72" t="s">
        <v>354</v>
      </c>
      <c r="V1" s="68" t="s">
        <v>355</v>
      </c>
      <c r="W1" s="68" t="s">
        <v>356</v>
      </c>
      <c r="X1" s="68" t="s">
        <v>357</v>
      </c>
      <c r="Y1" s="68" t="s">
        <v>358</v>
      </c>
      <c r="Z1" s="68" t="s">
        <v>359</v>
      </c>
      <c r="AA1" s="68" t="s">
        <v>360</v>
      </c>
      <c r="AB1" s="68" t="s">
        <v>361</v>
      </c>
      <c r="AC1" s="68" t="s">
        <v>362</v>
      </c>
      <c r="AD1" s="68" t="s">
        <v>363</v>
      </c>
      <c r="AE1" s="73" t="s">
        <v>363</v>
      </c>
      <c r="AF1" s="69" t="s">
        <v>364</v>
      </c>
      <c r="AG1" s="69" t="s">
        <v>365</v>
      </c>
      <c r="AH1" s="69" t="s">
        <v>366</v>
      </c>
      <c r="AI1" s="69" t="s">
        <v>367</v>
      </c>
      <c r="AJ1" s="69" t="s">
        <v>368</v>
      </c>
      <c r="AK1" s="69" t="s">
        <v>369</v>
      </c>
      <c r="AL1" s="69" t="s">
        <v>370</v>
      </c>
      <c r="AM1" s="69" t="s">
        <v>371</v>
      </c>
      <c r="AN1" s="69" t="s">
        <v>372</v>
      </c>
      <c r="AO1" s="70" t="s">
        <v>373</v>
      </c>
      <c r="AP1" s="66" t="s">
        <v>374</v>
      </c>
      <c r="AQ1" s="66" t="s">
        <v>375</v>
      </c>
      <c r="AR1" s="66" t="s">
        <v>376</v>
      </c>
      <c r="AS1" s="66" t="s">
        <v>377</v>
      </c>
      <c r="AT1" s="66" t="s">
        <v>378</v>
      </c>
      <c r="AU1" s="66" t="s">
        <v>379</v>
      </c>
      <c r="AV1" s="66" t="s">
        <v>380</v>
      </c>
      <c r="AW1" s="66" t="s">
        <v>381</v>
      </c>
      <c r="AX1" s="66" t="s">
        <v>382</v>
      </c>
      <c r="AY1" s="71" t="s">
        <v>383</v>
      </c>
      <c r="AZ1" s="67" t="s">
        <v>384</v>
      </c>
      <c r="BA1" s="67" t="s">
        <v>385</v>
      </c>
      <c r="BB1" s="67" t="s">
        <v>386</v>
      </c>
      <c r="BC1" s="67" t="s">
        <v>387</v>
      </c>
      <c r="BD1" s="67" t="s">
        <v>388</v>
      </c>
      <c r="BE1" s="67" t="s">
        <v>389</v>
      </c>
      <c r="BF1" s="67" t="s">
        <v>390</v>
      </c>
      <c r="BG1" s="67" t="s">
        <v>391</v>
      </c>
      <c r="BH1" s="67" t="s">
        <v>392</v>
      </c>
      <c r="BI1" s="72" t="s">
        <v>393</v>
      </c>
      <c r="BJ1" s="68" t="s">
        <v>394</v>
      </c>
      <c r="BK1" s="68" t="s">
        <v>395</v>
      </c>
      <c r="BL1" s="68" t="s">
        <v>396</v>
      </c>
      <c r="BM1" s="68" t="s">
        <v>397</v>
      </c>
      <c r="BN1" s="68" t="s">
        <v>398</v>
      </c>
      <c r="BO1" s="68" t="s">
        <v>399</v>
      </c>
      <c r="BP1" s="68" t="s">
        <v>400</v>
      </c>
      <c r="BQ1" s="68" t="s">
        <v>401</v>
      </c>
      <c r="BR1" s="68" t="s">
        <v>402</v>
      </c>
      <c r="BS1" s="73" t="s">
        <v>403</v>
      </c>
      <c r="BT1" s="69" t="s">
        <v>404</v>
      </c>
      <c r="BU1" s="69" t="s">
        <v>405</v>
      </c>
      <c r="BV1" s="69" t="s">
        <v>406</v>
      </c>
      <c r="BW1" s="69" t="s">
        <v>407</v>
      </c>
      <c r="BX1" s="69" t="s">
        <v>408</v>
      </c>
      <c r="BY1" s="69" t="s">
        <v>409</v>
      </c>
      <c r="BZ1" s="69" t="s">
        <v>410</v>
      </c>
      <c r="CA1" s="69" t="s">
        <v>411</v>
      </c>
      <c r="CB1" s="69" t="s">
        <v>412</v>
      </c>
      <c r="CC1" s="70" t="s">
        <v>413</v>
      </c>
      <c r="CD1" s="66" t="s">
        <v>414</v>
      </c>
      <c r="CE1" s="66" t="s">
        <v>415</v>
      </c>
      <c r="CF1" s="66" t="s">
        <v>416</v>
      </c>
      <c r="CG1" s="66" t="s">
        <v>417</v>
      </c>
      <c r="CH1" s="66" t="s">
        <v>418</v>
      </c>
      <c r="CI1" s="66" t="s">
        <v>419</v>
      </c>
      <c r="CJ1" s="66" t="s">
        <v>420</v>
      </c>
      <c r="CK1" s="66" t="s">
        <v>421</v>
      </c>
      <c r="CL1" s="66" t="s">
        <v>422</v>
      </c>
      <c r="CM1" s="71" t="s">
        <v>423</v>
      </c>
      <c r="CN1" s="67" t="s">
        <v>424</v>
      </c>
      <c r="CO1" s="67" t="s">
        <v>425</v>
      </c>
      <c r="CP1" s="67" t="s">
        <v>426</v>
      </c>
      <c r="CQ1" s="67" t="s">
        <v>427</v>
      </c>
      <c r="CR1" s="67" t="s">
        <v>428</v>
      </c>
      <c r="CS1" s="67" t="s">
        <v>429</v>
      </c>
      <c r="CT1" s="67" t="s">
        <v>430</v>
      </c>
      <c r="CU1" s="67" t="s">
        <v>431</v>
      </c>
      <c r="CV1" s="67" t="s">
        <v>432</v>
      </c>
      <c r="CW1" s="72" t="s">
        <v>433</v>
      </c>
      <c r="CX1" s="68" t="s">
        <v>434</v>
      </c>
      <c r="CY1" s="68" t="s">
        <v>435</v>
      </c>
      <c r="CZ1" s="68" t="s">
        <v>436</v>
      </c>
      <c r="DA1" s="68" t="s">
        <v>437</v>
      </c>
      <c r="DB1" s="68" t="s">
        <v>438</v>
      </c>
      <c r="DC1" s="68" t="s">
        <v>439</v>
      </c>
      <c r="DD1" s="68" t="s">
        <v>440</v>
      </c>
      <c r="DE1" s="68" t="s">
        <v>441</v>
      </c>
      <c r="DF1" s="68" t="s">
        <v>442</v>
      </c>
      <c r="DG1" s="73" t="s">
        <v>443</v>
      </c>
      <c r="DH1" s="69" t="s">
        <v>444</v>
      </c>
      <c r="DI1" s="69" t="s">
        <v>445</v>
      </c>
      <c r="DJ1" s="69" t="s">
        <v>446</v>
      </c>
      <c r="DK1" s="69" t="s">
        <v>447</v>
      </c>
      <c r="DL1" s="69" t="s">
        <v>448</v>
      </c>
      <c r="DM1" s="69" t="s">
        <v>449</v>
      </c>
      <c r="DN1" s="69" t="s">
        <v>450</v>
      </c>
      <c r="DO1" s="69" t="s">
        <v>451</v>
      </c>
      <c r="DP1" s="69" t="s">
        <v>452</v>
      </c>
      <c r="DQ1" s="70" t="s">
        <v>453</v>
      </c>
      <c r="DR1" s="66" t="s">
        <v>454</v>
      </c>
      <c r="DS1" s="66" t="s">
        <v>455</v>
      </c>
      <c r="DT1" s="66" t="s">
        <v>456</v>
      </c>
      <c r="DU1" s="66" t="s">
        <v>457</v>
      </c>
      <c r="DV1" s="66" t="s">
        <v>458</v>
      </c>
      <c r="DW1" s="66" t="s">
        <v>459</v>
      </c>
      <c r="DX1" s="66" t="s">
        <v>460</v>
      </c>
      <c r="DY1" s="66" t="s">
        <v>461</v>
      </c>
      <c r="DZ1" s="66" t="s">
        <v>462</v>
      </c>
      <c r="EA1" s="71" t="s">
        <v>463</v>
      </c>
      <c r="EB1" s="67" t="s">
        <v>464</v>
      </c>
      <c r="EC1" s="67" t="s">
        <v>465</v>
      </c>
      <c r="ED1" s="67" t="s">
        <v>466</v>
      </c>
      <c r="EE1" s="67" t="s">
        <v>467</v>
      </c>
      <c r="EF1" s="67" t="s">
        <v>468</v>
      </c>
      <c r="EG1" s="67" t="s">
        <v>469</v>
      </c>
      <c r="EH1" s="67" t="s">
        <v>470</v>
      </c>
      <c r="EI1" s="67" t="s">
        <v>471</v>
      </c>
      <c r="EJ1" s="67" t="s">
        <v>472</v>
      </c>
      <c r="EK1" s="72" t="s">
        <v>473</v>
      </c>
      <c r="EL1" s="68" t="s">
        <v>474</v>
      </c>
      <c r="EM1" s="68" t="s">
        <v>475</v>
      </c>
      <c r="EN1" s="68" t="s">
        <v>476</v>
      </c>
      <c r="EO1" s="68" t="s">
        <v>477</v>
      </c>
      <c r="EP1" s="68" t="s">
        <v>478</v>
      </c>
      <c r="EQ1" s="68" t="s">
        <v>479</v>
      </c>
      <c r="ER1" s="68" t="s">
        <v>480</v>
      </c>
      <c r="ES1" s="68" t="s">
        <v>481</v>
      </c>
      <c r="ET1" s="68" t="s">
        <v>482</v>
      </c>
      <c r="EU1" s="73" t="s">
        <v>483</v>
      </c>
      <c r="EV1" s="69" t="s">
        <v>484</v>
      </c>
      <c r="EW1" s="69" t="s">
        <v>485</v>
      </c>
      <c r="EX1" s="69" t="s">
        <v>486</v>
      </c>
      <c r="EY1" s="69" t="s">
        <v>487</v>
      </c>
      <c r="EZ1" s="69" t="s">
        <v>488</v>
      </c>
      <c r="FA1" s="69" t="s">
        <v>489</v>
      </c>
      <c r="FB1" s="69" t="s">
        <v>490</v>
      </c>
      <c r="FC1" s="69" t="s">
        <v>491</v>
      </c>
      <c r="FD1" s="69" t="s">
        <v>492</v>
      </c>
      <c r="FE1" s="70" t="s">
        <v>493</v>
      </c>
      <c r="FF1" s="66" t="s">
        <v>494</v>
      </c>
      <c r="FG1" s="66" t="s">
        <v>495</v>
      </c>
      <c r="FH1" s="66" t="s">
        <v>496</v>
      </c>
      <c r="FI1" s="66" t="s">
        <v>497</v>
      </c>
      <c r="FJ1" s="66" t="s">
        <v>498</v>
      </c>
      <c r="FK1" s="66" t="s">
        <v>499</v>
      </c>
      <c r="FL1" s="66" t="s">
        <v>500</v>
      </c>
      <c r="FM1" s="66" t="s">
        <v>501</v>
      </c>
      <c r="FN1" s="66" t="s">
        <v>502</v>
      </c>
      <c r="FO1" s="71" t="s">
        <v>503</v>
      </c>
      <c r="FP1" s="67" t="s">
        <v>504</v>
      </c>
      <c r="FQ1" s="67" t="s">
        <v>505</v>
      </c>
      <c r="FR1" s="67" t="s">
        <v>506</v>
      </c>
      <c r="FS1" s="67" t="s">
        <v>507</v>
      </c>
      <c r="FT1" s="67" t="s">
        <v>508</v>
      </c>
      <c r="FU1" s="67" t="s">
        <v>509</v>
      </c>
      <c r="FV1" s="67" t="s">
        <v>510</v>
      </c>
      <c r="FW1" s="67" t="s">
        <v>511</v>
      </c>
      <c r="FX1" s="67" t="s">
        <v>512</v>
      </c>
      <c r="FY1" s="72" t="s">
        <v>513</v>
      </c>
      <c r="FZ1" s="68" t="s">
        <v>514</v>
      </c>
      <c r="GA1" s="68" t="s">
        <v>515</v>
      </c>
      <c r="GB1" s="68" t="s">
        <v>516</v>
      </c>
      <c r="GC1" s="68" t="s">
        <v>517</v>
      </c>
      <c r="GD1" s="68" t="s">
        <v>518</v>
      </c>
      <c r="GE1" s="68" t="s">
        <v>519</v>
      </c>
      <c r="GF1" s="68" t="s">
        <v>520</v>
      </c>
      <c r="GG1" s="68" t="s">
        <v>521</v>
      </c>
      <c r="GH1" s="68" t="s">
        <v>522</v>
      </c>
      <c r="GI1" s="73" t="s">
        <v>523</v>
      </c>
      <c r="GJ1" s="69" t="s">
        <v>524</v>
      </c>
      <c r="GK1" s="69" t="s">
        <v>525</v>
      </c>
      <c r="GL1" s="69" t="s">
        <v>526</v>
      </c>
      <c r="GM1" s="69" t="s">
        <v>527</v>
      </c>
      <c r="GN1" s="69" t="s">
        <v>528</v>
      </c>
      <c r="GO1" s="69" t="s">
        <v>529</v>
      </c>
      <c r="GP1" s="69" t="s">
        <v>530</v>
      </c>
      <c r="GQ1" s="69" t="s">
        <v>531</v>
      </c>
      <c r="GR1" s="69" t="s">
        <v>532</v>
      </c>
      <c r="GS1" s="70" t="s">
        <v>533</v>
      </c>
      <c r="GT1" s="66" t="s">
        <v>534</v>
      </c>
      <c r="GU1" s="66" t="s">
        <v>535</v>
      </c>
      <c r="GV1" s="66" t="s">
        <v>536</v>
      </c>
      <c r="GW1" s="66" t="s">
        <v>537</v>
      </c>
      <c r="GX1" s="66" t="s">
        <v>538</v>
      </c>
      <c r="GY1" s="66" t="s">
        <v>539</v>
      </c>
      <c r="GZ1" s="66" t="s">
        <v>540</v>
      </c>
      <c r="HA1" s="66" t="s">
        <v>541</v>
      </c>
      <c r="HB1" s="66" t="s">
        <v>542</v>
      </c>
      <c r="HC1" s="71" t="s">
        <v>543</v>
      </c>
      <c r="HD1" s="67" t="s">
        <v>544</v>
      </c>
      <c r="HE1" s="67" t="s">
        <v>545</v>
      </c>
      <c r="HF1" s="67" t="s">
        <v>546</v>
      </c>
      <c r="HG1" s="67" t="s">
        <v>547</v>
      </c>
      <c r="HH1" s="67" t="s">
        <v>548</v>
      </c>
      <c r="HI1" s="67" t="s">
        <v>549</v>
      </c>
      <c r="HJ1" s="67" t="s">
        <v>550</v>
      </c>
      <c r="HK1" s="67" t="s">
        <v>551</v>
      </c>
      <c r="HL1" s="67" t="s">
        <v>552</v>
      </c>
      <c r="HM1" s="72" t="s">
        <v>553</v>
      </c>
      <c r="HN1" s="68" t="s">
        <v>554</v>
      </c>
      <c r="HO1" s="68" t="s">
        <v>555</v>
      </c>
      <c r="HP1" s="68" t="s">
        <v>556</v>
      </c>
      <c r="HQ1" s="68" t="s">
        <v>557</v>
      </c>
      <c r="HR1" s="68" t="s">
        <v>558</v>
      </c>
      <c r="HS1" s="68" t="s">
        <v>559</v>
      </c>
      <c r="HT1" s="68" t="s">
        <v>560</v>
      </c>
      <c r="HU1" s="68" t="s">
        <v>561</v>
      </c>
      <c r="HV1" s="68" t="s">
        <v>562</v>
      </c>
      <c r="HW1" s="73" t="s">
        <v>563</v>
      </c>
      <c r="HX1" s="69" t="s">
        <v>564</v>
      </c>
      <c r="HY1" s="69" t="s">
        <v>565</v>
      </c>
      <c r="HZ1" s="69" t="s">
        <v>566</v>
      </c>
      <c r="IA1" s="69" t="s">
        <v>567</v>
      </c>
      <c r="IB1" s="69" t="s">
        <v>568</v>
      </c>
      <c r="IC1" s="69" t="s">
        <v>569</v>
      </c>
      <c r="ID1" s="69" t="s">
        <v>570</v>
      </c>
      <c r="IE1" s="69" t="s">
        <v>571</v>
      </c>
      <c r="IF1" s="69" t="s">
        <v>572</v>
      </c>
      <c r="IG1" s="70" t="s">
        <v>573</v>
      </c>
      <c r="IH1" s="66" t="s">
        <v>574</v>
      </c>
      <c r="II1" s="66" t="s">
        <v>575</v>
      </c>
      <c r="IJ1" s="66" t="s">
        <v>576</v>
      </c>
      <c r="IK1" s="66" t="s">
        <v>577</v>
      </c>
      <c r="IL1" s="66" t="s">
        <v>578</v>
      </c>
      <c r="IM1" s="66" t="s">
        <v>579</v>
      </c>
      <c r="IN1" s="66" t="s">
        <v>580</v>
      </c>
      <c r="IO1" s="66" t="s">
        <v>581</v>
      </c>
      <c r="IP1" s="66" t="s">
        <v>582</v>
      </c>
      <c r="IQ1" s="71" t="s">
        <v>583</v>
      </c>
      <c r="IR1" s="67" t="s">
        <v>584</v>
      </c>
      <c r="IS1" s="67" t="s">
        <v>585</v>
      </c>
      <c r="IT1" s="67" t="s">
        <v>586</v>
      </c>
      <c r="IU1" s="67" t="s">
        <v>587</v>
      </c>
      <c r="IV1" s="67" t="s">
        <v>588</v>
      </c>
      <c r="IW1" s="67" t="s">
        <v>586</v>
      </c>
      <c r="IX1" s="67" t="s">
        <v>589</v>
      </c>
      <c r="IY1" s="67" t="s">
        <v>590</v>
      </c>
      <c r="IZ1" s="67" t="s">
        <v>591</v>
      </c>
      <c r="JA1" s="72" t="s">
        <v>592</v>
      </c>
      <c r="JB1" s="68" t="s">
        <v>593</v>
      </c>
      <c r="JC1" s="68" t="s">
        <v>594</v>
      </c>
      <c r="JD1" s="68" t="s">
        <v>595</v>
      </c>
      <c r="JE1" s="68" t="s">
        <v>596</v>
      </c>
      <c r="JF1" s="68" t="s">
        <v>597</v>
      </c>
      <c r="JG1" s="68" t="s">
        <v>598</v>
      </c>
      <c r="JH1" s="68" t="s">
        <v>599</v>
      </c>
      <c r="JI1" s="68" t="s">
        <v>600</v>
      </c>
      <c r="JJ1" s="68" t="s">
        <v>601</v>
      </c>
      <c r="JK1" s="73" t="s">
        <v>602</v>
      </c>
      <c r="JL1" s="69" t="s">
        <v>603</v>
      </c>
      <c r="JM1" s="69" t="s">
        <v>604</v>
      </c>
      <c r="JN1" s="69" t="s">
        <v>605</v>
      </c>
      <c r="JO1" s="69" t="s">
        <v>606</v>
      </c>
      <c r="JP1" s="69" t="s">
        <v>607</v>
      </c>
      <c r="JQ1" s="69" t="s">
        <v>608</v>
      </c>
      <c r="JR1" s="69" t="s">
        <v>609</v>
      </c>
      <c r="JS1" s="69" t="s">
        <v>610</v>
      </c>
      <c r="JT1" s="69" t="s">
        <v>611</v>
      </c>
      <c r="JU1" s="70" t="s">
        <v>612</v>
      </c>
      <c r="JV1" s="66" t="s">
        <v>613</v>
      </c>
      <c r="JW1" s="66" t="s">
        <v>614</v>
      </c>
      <c r="JX1" s="66" t="s">
        <v>615</v>
      </c>
      <c r="JY1" s="66" t="s">
        <v>616</v>
      </c>
      <c r="JZ1" s="66" t="s">
        <v>617</v>
      </c>
      <c r="KA1" s="66" t="s">
        <v>618</v>
      </c>
      <c r="KB1" s="66" t="s">
        <v>619</v>
      </c>
      <c r="KC1" s="66" t="s">
        <v>617</v>
      </c>
      <c r="KD1" s="66" t="s">
        <v>620</v>
      </c>
      <c r="KE1" s="71" t="s">
        <v>621</v>
      </c>
      <c r="KF1" s="67" t="s">
        <v>622</v>
      </c>
      <c r="KG1" s="67" t="s">
        <v>623</v>
      </c>
      <c r="KH1" s="67" t="s">
        <v>624</v>
      </c>
      <c r="KI1" s="67" t="s">
        <v>625</v>
      </c>
      <c r="KJ1" s="67" t="s">
        <v>626</v>
      </c>
      <c r="KK1" s="67" t="s">
        <v>627</v>
      </c>
      <c r="KL1" s="67" t="s">
        <v>628</v>
      </c>
      <c r="KM1" s="67" t="s">
        <v>629</v>
      </c>
      <c r="KN1" s="67" t="s">
        <v>630</v>
      </c>
      <c r="KO1" s="72" t="s">
        <v>631</v>
      </c>
      <c r="KP1" s="68" t="s">
        <v>632</v>
      </c>
      <c r="KQ1" s="68" t="s">
        <v>633</v>
      </c>
      <c r="KR1" s="68" t="s">
        <v>634</v>
      </c>
      <c r="KS1" s="68" t="s">
        <v>635</v>
      </c>
      <c r="KT1" s="68" t="s">
        <v>636</v>
      </c>
      <c r="KU1" s="68" t="s">
        <v>637</v>
      </c>
      <c r="KV1" s="68" t="s">
        <v>638</v>
      </c>
      <c r="KW1" s="68" t="s">
        <v>639</v>
      </c>
      <c r="KX1" s="68" t="s">
        <v>640</v>
      </c>
      <c r="KY1" s="73" t="s">
        <v>641</v>
      </c>
      <c r="KZ1" s="69" t="s">
        <v>642</v>
      </c>
      <c r="LA1" s="69" t="s">
        <v>643</v>
      </c>
      <c r="LB1" s="69" t="s">
        <v>644</v>
      </c>
      <c r="LC1" s="69" t="s">
        <v>645</v>
      </c>
      <c r="LD1" s="69" t="s">
        <v>646</v>
      </c>
      <c r="LE1" s="69" t="s">
        <v>647</v>
      </c>
      <c r="LF1" s="69" t="s">
        <v>648</v>
      </c>
      <c r="LG1" s="69" t="s">
        <v>649</v>
      </c>
      <c r="LH1" s="69" t="s">
        <v>650</v>
      </c>
      <c r="LI1" s="70" t="s">
        <v>651</v>
      </c>
      <c r="LJ1" s="66" t="s">
        <v>652</v>
      </c>
      <c r="LK1" s="66" t="s">
        <v>653</v>
      </c>
      <c r="LL1" s="66" t="s">
        <v>654</v>
      </c>
      <c r="LM1" s="66" t="s">
        <v>655</v>
      </c>
      <c r="LN1" s="66" t="s">
        <v>656</v>
      </c>
      <c r="LO1" s="66" t="s">
        <v>657</v>
      </c>
      <c r="LP1" s="66" t="s">
        <v>658</v>
      </c>
      <c r="LQ1" s="66" t="s">
        <v>659</v>
      </c>
      <c r="LR1" s="66" t="s">
        <v>660</v>
      </c>
      <c r="LS1" s="71" t="s">
        <v>661</v>
      </c>
      <c r="LT1" s="67" t="s">
        <v>662</v>
      </c>
      <c r="LU1" s="67" t="s">
        <v>663</v>
      </c>
      <c r="LV1" s="67" t="s">
        <v>664</v>
      </c>
      <c r="LW1" s="67" t="s">
        <v>665</v>
      </c>
      <c r="LX1" s="67" t="s">
        <v>666</v>
      </c>
      <c r="LY1" s="67" t="s">
        <v>667</v>
      </c>
      <c r="LZ1" s="67" t="s">
        <v>668</v>
      </c>
      <c r="MA1" s="67" t="s">
        <v>669</v>
      </c>
      <c r="MB1" s="67" t="s">
        <v>670</v>
      </c>
      <c r="MC1" s="72" t="s">
        <v>671</v>
      </c>
      <c r="MD1" s="68" t="s">
        <v>672</v>
      </c>
      <c r="ME1" s="68" t="s">
        <v>673</v>
      </c>
      <c r="MF1" s="68" t="s">
        <v>674</v>
      </c>
      <c r="MG1" s="68" t="s">
        <v>675</v>
      </c>
      <c r="MH1" s="68" t="s">
        <v>676</v>
      </c>
      <c r="MI1" s="68" t="s">
        <v>677</v>
      </c>
      <c r="MJ1" s="68" t="s">
        <v>678</v>
      </c>
      <c r="MK1" s="68" t="s">
        <v>679</v>
      </c>
      <c r="ML1" s="68" t="s">
        <v>680</v>
      </c>
      <c r="MM1" s="73" t="s">
        <v>681</v>
      </c>
      <c r="MN1" s="69" t="s">
        <v>682</v>
      </c>
      <c r="MO1" s="69" t="s">
        <v>683</v>
      </c>
      <c r="MP1" s="69" t="s">
        <v>684</v>
      </c>
      <c r="MQ1" s="69" t="s">
        <v>685</v>
      </c>
      <c r="MR1" s="69" t="s">
        <v>686</v>
      </c>
      <c r="MS1" s="69" t="s">
        <v>687</v>
      </c>
      <c r="MT1" s="69" t="s">
        <v>688</v>
      </c>
      <c r="MU1" s="69" t="s">
        <v>689</v>
      </c>
      <c r="MV1" s="69" t="s">
        <v>690</v>
      </c>
      <c r="MW1" s="70" t="s">
        <v>691</v>
      </c>
    </row>
    <row r="2" spans="1:361">
      <c r="A2" s="53" t="str">
        <f>IF('1'!M18="","",'1'!M18)</f>
        <v/>
      </c>
      <c r="B2" s="53" t="str">
        <f>IF('1'!E40="","",'1'!E40)</f>
        <v/>
      </c>
      <c r="C2" s="53" t="str">
        <f>IF('1'!F40="","",'1'!F40)</f>
        <v/>
      </c>
      <c r="D2" s="53" t="str">
        <f>IF('1'!G40="","",'1'!G40)</f>
        <v/>
      </c>
      <c r="E2" s="53" t="str">
        <f>IF('1'!H40="","",'1'!H40)</f>
        <v/>
      </c>
      <c r="F2" s="53" t="str">
        <f>IF('1'!I40="","",'1'!I40)</f>
        <v/>
      </c>
      <c r="G2" s="53" t="str">
        <f>IF('1'!J40="","",'1'!J40)</f>
        <v/>
      </c>
      <c r="H2" s="53" t="str">
        <f>IF('1'!K40="","",'1'!K40)</f>
        <v/>
      </c>
      <c r="I2" s="53" t="str">
        <f>IF('1'!L40="","",'1'!L40)</f>
        <v/>
      </c>
      <c r="J2" s="53" t="str">
        <f>IF('1'!M40="","",'1'!M40)</f>
        <v/>
      </c>
      <c r="K2" s="53" t="str">
        <f>IF('1'!N40="","",'1'!N40)</f>
        <v/>
      </c>
      <c r="L2" s="53" t="str">
        <f>IF('1'!E41="","",'1'!E41)</f>
        <v/>
      </c>
      <c r="M2" s="53" t="str">
        <f>IF('1'!F41="","",'1'!F41)</f>
        <v/>
      </c>
      <c r="N2" s="53" t="str">
        <f>IF('1'!G41="","",'1'!G41)</f>
        <v/>
      </c>
      <c r="O2" s="53" t="str">
        <f>IF('1'!H41="","",'1'!H41)</f>
        <v/>
      </c>
      <c r="P2" s="53" t="str">
        <f>IF('1'!I41="","",'1'!I41)</f>
        <v/>
      </c>
      <c r="Q2" s="53" t="str">
        <f>IF('1'!J41="","",'1'!J41)</f>
        <v/>
      </c>
      <c r="R2" s="53" t="str">
        <f>IF('1'!K41="","",'1'!K41)</f>
        <v/>
      </c>
      <c r="S2" s="53" t="str">
        <f>IF('1'!L41="","",'1'!L41)</f>
        <v/>
      </c>
      <c r="T2" s="53" t="str">
        <f>IF('1'!M41="","",'1'!M41)</f>
        <v/>
      </c>
      <c r="U2" s="53" t="str">
        <f>IF('1'!N41="","",'1'!N41)</f>
        <v/>
      </c>
      <c r="V2" s="53" t="str">
        <f>IF('1'!E42="","",'1'!E42)</f>
        <v/>
      </c>
      <c r="W2" s="53" t="str">
        <f>IF('1'!F42="","",'1'!F42)</f>
        <v/>
      </c>
      <c r="X2" s="53" t="str">
        <f>IF('1'!G42="","",'1'!G42)</f>
        <v/>
      </c>
      <c r="Y2" s="53" t="str">
        <f>IF('1'!H42="","",'1'!H42)</f>
        <v/>
      </c>
      <c r="Z2" s="53" t="str">
        <f>IF('1'!I42="","",'1'!I42)</f>
        <v/>
      </c>
      <c r="AA2" s="53" t="str">
        <f>IF('1'!J42="","",'1'!J42)</f>
        <v/>
      </c>
      <c r="AB2" s="53" t="str">
        <f>IF('1'!K42="","",'1'!K42)</f>
        <v/>
      </c>
      <c r="AC2" s="53" t="str">
        <f>IF('1'!L42="","",'1'!L42)</f>
        <v/>
      </c>
      <c r="AD2" s="53" t="str">
        <f>IF('1'!M42="","",'1'!M42)</f>
        <v/>
      </c>
      <c r="AE2" s="53" t="str">
        <f>IF('1'!N42="","",'1'!N42)</f>
        <v/>
      </c>
      <c r="AF2" s="53" t="str">
        <f>IF('1'!E43="","",'1'!E43)</f>
        <v/>
      </c>
      <c r="AG2" s="53" t="str">
        <f>IF('1'!F43="","",'1'!F43)</f>
        <v/>
      </c>
      <c r="AH2" s="53" t="str">
        <f>IF('1'!G43="","",'1'!G43)</f>
        <v/>
      </c>
      <c r="AI2" s="53" t="str">
        <f>IF('1'!H43="","",'1'!H43)</f>
        <v/>
      </c>
      <c r="AJ2" s="53" t="str">
        <f>IF('1'!I43="","",'1'!I43)</f>
        <v/>
      </c>
      <c r="AK2" s="53" t="str">
        <f>IF('1'!J43="","",'1'!J43)</f>
        <v/>
      </c>
      <c r="AL2" s="53" t="str">
        <f>IF('1'!K43="","",'1'!K43)</f>
        <v/>
      </c>
      <c r="AM2" s="53" t="str">
        <f>IF('1'!L43="","",'1'!L43)</f>
        <v/>
      </c>
      <c r="AN2" s="53" t="str">
        <f>IF('1'!M43="","",'1'!M43)</f>
        <v/>
      </c>
      <c r="AO2" s="53" t="str">
        <f>IF('1'!N43="","",'1'!N43)</f>
        <v/>
      </c>
      <c r="AP2" s="53" t="str">
        <f>IF('1'!E44="","",'1'!E44)</f>
        <v/>
      </c>
      <c r="AQ2" s="53" t="str">
        <f>IF('1'!F44="","",'1'!F44)</f>
        <v/>
      </c>
      <c r="AR2" s="53" t="str">
        <f>IF('1'!G44="","",'1'!G44)</f>
        <v/>
      </c>
      <c r="AS2" s="53" t="str">
        <f>IF('1'!H44="","",'1'!H44)</f>
        <v/>
      </c>
      <c r="AT2" s="53" t="str">
        <f>IF('1'!I44="","",'1'!I44)</f>
        <v/>
      </c>
      <c r="AU2" s="53" t="str">
        <f>IF('1'!J44="","",'1'!J44)</f>
        <v/>
      </c>
      <c r="AV2" s="53" t="str">
        <f>IF('1'!K44="","",'1'!K44)</f>
        <v/>
      </c>
      <c r="AW2" s="53" t="str">
        <f>IF('1'!L44="","",'1'!L44)</f>
        <v/>
      </c>
      <c r="AX2" s="53" t="str">
        <f>IF('1'!M44="","",'1'!M44)</f>
        <v/>
      </c>
      <c r="AY2" s="53" t="str">
        <f>IF('1'!N44="","",'1'!N44)</f>
        <v/>
      </c>
      <c r="AZ2" s="53" t="str">
        <f>IF('1'!E45="","",'1'!E45)</f>
        <v/>
      </c>
      <c r="BA2" s="53" t="str">
        <f>IF('1'!F45="","",'1'!F45)</f>
        <v/>
      </c>
      <c r="BB2" s="53" t="str">
        <f>IF('1'!G45="","",'1'!G45)</f>
        <v/>
      </c>
      <c r="BC2" s="53" t="str">
        <f>IF('1'!H45="","",'1'!H45)</f>
        <v/>
      </c>
      <c r="BD2" s="53" t="str">
        <f>IF('1'!I45="","",'1'!I45)</f>
        <v/>
      </c>
      <c r="BE2" s="53" t="str">
        <f>IF('1'!J45="","",'1'!J45)</f>
        <v/>
      </c>
      <c r="BF2" s="53" t="str">
        <f>IF('1'!K45="","",'1'!K45)</f>
        <v/>
      </c>
      <c r="BG2" s="53" t="str">
        <f>IF('1'!L45="","",'1'!L45)</f>
        <v/>
      </c>
      <c r="BH2" s="53" t="str">
        <f>IF('1'!M45="","",'1'!M45)</f>
        <v/>
      </c>
      <c r="BI2" s="53" t="str">
        <f>IF('1'!N45="","",'1'!N45)</f>
        <v/>
      </c>
      <c r="BJ2" s="53" t="str">
        <f>IF('1'!E46="","",'1'!E46)</f>
        <v/>
      </c>
      <c r="BK2" s="53" t="str">
        <f>IF('1'!F46="","",'1'!F46)</f>
        <v/>
      </c>
      <c r="BL2" s="53" t="str">
        <f>IF('1'!G46="","",'1'!G46)</f>
        <v/>
      </c>
      <c r="BM2" s="53" t="str">
        <f>IF('1'!H46="","",'1'!H46)</f>
        <v/>
      </c>
      <c r="BN2" s="53" t="str">
        <f>IF('1'!I46="","",'1'!I46)</f>
        <v/>
      </c>
      <c r="BO2" s="53" t="str">
        <f>IF('1'!J46="","",'1'!J46)</f>
        <v/>
      </c>
      <c r="BP2" s="53" t="str">
        <f>IF('1'!K46="","",'1'!K46)</f>
        <v/>
      </c>
      <c r="BQ2" s="53" t="str">
        <f>IF('1'!L46="","",'1'!L46)</f>
        <v/>
      </c>
      <c r="BR2" s="53" t="str">
        <f>IF('1'!M46="","",'1'!M46)</f>
        <v/>
      </c>
      <c r="BS2" s="53" t="str">
        <f>IF('1'!N46="","",'1'!N46)</f>
        <v/>
      </c>
      <c r="BT2" s="53" t="str">
        <f>IF('1'!E47="","",'1'!E47)</f>
        <v/>
      </c>
      <c r="BU2" s="53" t="str">
        <f>IF('1'!F47="","",'1'!F47)</f>
        <v/>
      </c>
      <c r="BV2" s="53" t="str">
        <f>IF('1'!G47="","",'1'!G47)</f>
        <v/>
      </c>
      <c r="BW2" s="53" t="str">
        <f>IF('1'!H47="","",'1'!H47)</f>
        <v/>
      </c>
      <c r="BX2" s="53" t="str">
        <f>IF('1'!I47="","",'1'!I47)</f>
        <v/>
      </c>
      <c r="BY2" s="53" t="str">
        <f>IF('1'!J47="","",'1'!J47)</f>
        <v/>
      </c>
      <c r="BZ2" s="53" t="str">
        <f>IF('1'!K47="","",'1'!K47)</f>
        <v/>
      </c>
      <c r="CA2" s="53" t="str">
        <f>IF('1'!L47="","",'1'!L47)</f>
        <v/>
      </c>
      <c r="CB2" s="53" t="str">
        <f>IF('1'!M47="","",'1'!M47)</f>
        <v/>
      </c>
      <c r="CC2" s="53" t="str">
        <f>IF('1'!N47="","",'1'!N47)</f>
        <v/>
      </c>
      <c r="CD2" s="53" t="str">
        <f>IF('1'!E48="","",'1'!E48)</f>
        <v/>
      </c>
      <c r="CE2" s="53" t="str">
        <f>IF('1'!F48="","",'1'!F48)</f>
        <v/>
      </c>
      <c r="CF2" s="53" t="str">
        <f>IF('1'!G48="","",'1'!G48)</f>
        <v/>
      </c>
      <c r="CG2" s="53" t="str">
        <f>IF('1'!H48="","",'1'!H48)</f>
        <v/>
      </c>
      <c r="CH2" s="53" t="str">
        <f>IF('1'!I48="","",'1'!I48)</f>
        <v/>
      </c>
      <c r="CI2" s="53" t="str">
        <f>IF('1'!J48="","",'1'!J48)</f>
        <v/>
      </c>
      <c r="CJ2" s="53" t="str">
        <f>IF('1'!K48="","",'1'!K48)</f>
        <v/>
      </c>
      <c r="CK2" s="53" t="str">
        <f>IF('1'!L48="","",'1'!L48)</f>
        <v/>
      </c>
      <c r="CL2" s="53" t="str">
        <f>IF('1'!M48="","",'1'!M48)</f>
        <v/>
      </c>
      <c r="CM2" s="53" t="str">
        <f>IF('1'!N48="","",'1'!N48)</f>
        <v/>
      </c>
      <c r="CN2" s="53" t="str">
        <f>IF('1'!E49="","",'1'!E49)</f>
        <v/>
      </c>
      <c r="CO2" s="53" t="str">
        <f>IF('1'!F49="","",'1'!F49)</f>
        <v/>
      </c>
      <c r="CP2" s="53" t="str">
        <f>IF('1'!G49="","",'1'!G49)</f>
        <v/>
      </c>
      <c r="CQ2" s="53" t="str">
        <f>IF('1'!H49="","",'1'!H49)</f>
        <v/>
      </c>
      <c r="CR2" s="53" t="str">
        <f>IF('1'!I49="","",'1'!I49)</f>
        <v/>
      </c>
      <c r="CS2" s="53" t="str">
        <f>IF('1'!J49="","",'1'!J49)</f>
        <v/>
      </c>
      <c r="CT2" s="53" t="str">
        <f>IF('1'!K49="","",'1'!K49)</f>
        <v/>
      </c>
      <c r="CU2" s="53" t="str">
        <f>IF('1'!L49="","",'1'!L49)</f>
        <v/>
      </c>
      <c r="CV2" s="53" t="str">
        <f>IF('1'!M49="","",'1'!M49)</f>
        <v/>
      </c>
      <c r="CW2" s="53" t="str">
        <f>IF('1'!N49="","",'1'!N49)</f>
        <v/>
      </c>
      <c r="CX2" s="53" t="str">
        <f>IF('1'!E50="","",'1'!E50)</f>
        <v/>
      </c>
      <c r="CY2" s="53" t="str">
        <f>IF('1'!F50="","",'1'!F50)</f>
        <v/>
      </c>
      <c r="CZ2" s="53" t="str">
        <f>IF('1'!G50="","",'1'!G50)</f>
        <v/>
      </c>
      <c r="DA2" s="53" t="str">
        <f>IF('1'!H50="","",'1'!H50)</f>
        <v/>
      </c>
      <c r="DB2" s="53" t="str">
        <f>IF('1'!I50="","",'1'!I50)</f>
        <v/>
      </c>
      <c r="DC2" s="53" t="str">
        <f>IF('1'!J50="","",'1'!J50)</f>
        <v/>
      </c>
      <c r="DD2" s="53" t="str">
        <f>IF('1'!K50="","",'1'!K50)</f>
        <v/>
      </c>
      <c r="DE2" s="53" t="str">
        <f>IF('1'!L50="","",'1'!L50)</f>
        <v/>
      </c>
      <c r="DF2" s="53" t="str">
        <f>IF('1'!M50="","",'1'!M50)</f>
        <v/>
      </c>
      <c r="DG2" s="53" t="str">
        <f>IF('1'!N50="","",'1'!N50)</f>
        <v/>
      </c>
      <c r="DH2" s="53" t="str">
        <f>IF('1'!E51="","",'1'!E51)</f>
        <v/>
      </c>
      <c r="DI2" s="53" t="str">
        <f>IF('1'!F51="","",'1'!F51)</f>
        <v/>
      </c>
      <c r="DJ2" s="53" t="str">
        <f>IF('1'!G51="","",'1'!G51)</f>
        <v/>
      </c>
      <c r="DK2" s="53" t="str">
        <f>IF('1'!H51="","",'1'!H51)</f>
        <v/>
      </c>
      <c r="DL2" s="53" t="str">
        <f>IF('1'!I51="","",'1'!I51)</f>
        <v/>
      </c>
      <c r="DM2" s="53" t="str">
        <f>IF('1'!J51="","",'1'!J51)</f>
        <v/>
      </c>
      <c r="DN2" s="53" t="str">
        <f>IF('1'!K51="","",'1'!K51)</f>
        <v/>
      </c>
      <c r="DO2" s="53" t="str">
        <f>IF('1'!L51="","",'1'!L51)</f>
        <v/>
      </c>
      <c r="DP2" s="53" t="str">
        <f>IF('1'!M51="","",'1'!M51)</f>
        <v/>
      </c>
      <c r="DQ2" s="53" t="str">
        <f>IF('1'!N51="","",'1'!N51)</f>
        <v/>
      </c>
      <c r="DR2" s="53" t="str">
        <f>IF('1'!E52="","",'1'!E52)</f>
        <v/>
      </c>
      <c r="DS2" s="53" t="str">
        <f>IF('1'!F52="","",'1'!F52)</f>
        <v/>
      </c>
      <c r="DT2" s="53" t="str">
        <f>IF('1'!G52="","",'1'!G52)</f>
        <v/>
      </c>
      <c r="DU2" s="53" t="str">
        <f>IF('1'!H52="","",'1'!H52)</f>
        <v/>
      </c>
      <c r="DV2" s="53" t="str">
        <f>IF('1'!I52="","",'1'!I52)</f>
        <v/>
      </c>
      <c r="DW2" s="53" t="str">
        <f>IF('1'!J52="","",'1'!J52)</f>
        <v/>
      </c>
      <c r="DX2" s="53" t="str">
        <f>IF('1'!K52="","",'1'!K52)</f>
        <v/>
      </c>
      <c r="DY2" s="53" t="str">
        <f>IF('1'!L52="","",'1'!L52)</f>
        <v/>
      </c>
      <c r="DZ2" s="53" t="str">
        <f>IF('1'!M52="","",'1'!M52)</f>
        <v/>
      </c>
      <c r="EA2" s="53" t="str">
        <f>IF('1'!N52="","",'1'!N52)</f>
        <v/>
      </c>
      <c r="EB2" s="53" t="str">
        <f>IF('1'!E53="","",'1'!E53)</f>
        <v/>
      </c>
      <c r="EC2" s="53" t="str">
        <f>IF('1'!F53="","",'1'!F53)</f>
        <v/>
      </c>
      <c r="ED2" s="53" t="str">
        <f>IF('1'!G53="","",'1'!G53)</f>
        <v/>
      </c>
      <c r="EE2" s="53" t="str">
        <f>IF('1'!H53="","",'1'!H53)</f>
        <v/>
      </c>
      <c r="EF2" s="53" t="str">
        <f>IF('1'!I53="","",'1'!I53)</f>
        <v/>
      </c>
      <c r="EG2" s="53" t="str">
        <f>IF('1'!J53="","",'1'!J53)</f>
        <v/>
      </c>
      <c r="EH2" s="53" t="str">
        <f>IF('1'!K53="","",'1'!K53)</f>
        <v/>
      </c>
      <c r="EI2" s="53" t="str">
        <f>IF('1'!L53="","",'1'!L53)</f>
        <v/>
      </c>
      <c r="EJ2" s="53" t="str">
        <f>IF('1'!M53="","",'1'!M53)</f>
        <v/>
      </c>
      <c r="EK2" s="53" t="str">
        <f>IF('1'!N53="","",'1'!N53)</f>
        <v/>
      </c>
      <c r="EL2" s="53" t="str">
        <f>IF('1'!E54="","",'1'!E54)</f>
        <v/>
      </c>
      <c r="EM2" s="53" t="str">
        <f>IF('1'!F54="","",'1'!F54)</f>
        <v/>
      </c>
      <c r="EN2" s="53" t="str">
        <f>IF('1'!G54="","",'1'!G54)</f>
        <v/>
      </c>
      <c r="EO2" s="53" t="str">
        <f>IF('1'!H54="","",'1'!H54)</f>
        <v/>
      </c>
      <c r="EP2" s="53" t="str">
        <f>IF('1'!I54="","",'1'!I54)</f>
        <v/>
      </c>
      <c r="EQ2" s="53" t="str">
        <f>IF('1'!J54="","",'1'!J54)</f>
        <v/>
      </c>
      <c r="ER2" s="53" t="str">
        <f>IF('1'!K54="","",'1'!K54)</f>
        <v/>
      </c>
      <c r="ES2" s="53" t="str">
        <f>IF('1'!L54="","",'1'!L54)</f>
        <v/>
      </c>
      <c r="ET2" s="53" t="str">
        <f>IF('1'!M54="","",'1'!M54)</f>
        <v/>
      </c>
      <c r="EU2" s="53" t="str">
        <f>IF('1'!N54="","",'1'!N54)</f>
        <v/>
      </c>
      <c r="EV2" s="53" t="str">
        <f>IF('1'!E55="","",'1'!E55)</f>
        <v/>
      </c>
      <c r="EW2" s="53" t="str">
        <f>IF('1'!F55="","",'1'!F55)</f>
        <v/>
      </c>
      <c r="EX2" s="53" t="str">
        <f>IF('1'!G55="","",'1'!G55)</f>
        <v/>
      </c>
      <c r="EY2" s="53" t="str">
        <f>IF('1'!H55="","",'1'!H55)</f>
        <v/>
      </c>
      <c r="EZ2" s="53" t="str">
        <f>IF('1'!I55="","",'1'!I55)</f>
        <v/>
      </c>
      <c r="FA2" s="53" t="str">
        <f>IF('1'!J55="","",'1'!J55)</f>
        <v/>
      </c>
      <c r="FB2" s="53" t="str">
        <f>IF('1'!K55="","",'1'!K55)</f>
        <v/>
      </c>
      <c r="FC2" s="53" t="str">
        <f>IF('1'!L55="","",'1'!L55)</f>
        <v/>
      </c>
      <c r="FD2" s="53" t="str">
        <f>IF('1'!M55="","",'1'!M55)</f>
        <v/>
      </c>
      <c r="FE2" s="53" t="str">
        <f>IF('1'!N55="","",'1'!N55)</f>
        <v/>
      </c>
      <c r="FF2" s="53" t="str">
        <f>IF('1'!E56="","",'1'!E56)</f>
        <v/>
      </c>
      <c r="FG2" s="53" t="str">
        <f>IF('1'!F56="","",'1'!F56)</f>
        <v/>
      </c>
      <c r="FH2" s="53" t="str">
        <f>IF('1'!G56="","",'1'!G56)</f>
        <v/>
      </c>
      <c r="FI2" s="53" t="str">
        <f>IF('1'!H56="","",'1'!H56)</f>
        <v/>
      </c>
      <c r="FJ2" s="53" t="str">
        <f>IF('1'!I56="","",'1'!I56)</f>
        <v/>
      </c>
      <c r="FK2" s="53" t="str">
        <f>IF('1'!J56="","",'1'!J56)</f>
        <v/>
      </c>
      <c r="FL2" s="53" t="str">
        <f>IF('1'!K56="","",'1'!K56)</f>
        <v/>
      </c>
      <c r="FM2" s="53" t="str">
        <f>IF('1'!L56="","",'1'!L56)</f>
        <v/>
      </c>
      <c r="FN2" s="53" t="str">
        <f>IF('1'!M56="","",'1'!M56)</f>
        <v/>
      </c>
      <c r="FO2" s="53" t="str">
        <f>IF('1'!N56="","",'1'!N56)</f>
        <v/>
      </c>
      <c r="FP2" s="53" t="str">
        <f>IF('1'!E57="","",'1'!E57)</f>
        <v/>
      </c>
      <c r="FQ2" s="53" t="str">
        <f>IF('1'!F57="","",'1'!F57)</f>
        <v/>
      </c>
      <c r="FR2" s="53" t="str">
        <f>IF('1'!G57="","",'1'!G57)</f>
        <v/>
      </c>
      <c r="FS2" s="53" t="str">
        <f>IF('1'!H57="","",'1'!H57)</f>
        <v/>
      </c>
      <c r="FT2" s="53" t="str">
        <f>IF('1'!I57="","",'1'!I57)</f>
        <v/>
      </c>
      <c r="FU2" s="53" t="str">
        <f>IF('1'!J57="","",'1'!J57)</f>
        <v/>
      </c>
      <c r="FV2" s="53" t="str">
        <f>IF('1'!K57="","",'1'!K57)</f>
        <v/>
      </c>
      <c r="FW2" s="53" t="str">
        <f>IF('1'!L57="","",'1'!L57)</f>
        <v/>
      </c>
      <c r="FX2" s="53" t="str">
        <f>IF('1'!M57="","",'1'!M57)</f>
        <v/>
      </c>
      <c r="FY2" s="53" t="str">
        <f>IF('1'!N57="","",'1'!N57)</f>
        <v/>
      </c>
      <c r="FZ2" s="53" t="str">
        <f>IF('1'!E58="","",'1'!E58)</f>
        <v/>
      </c>
      <c r="GA2" s="53" t="str">
        <f>IF('1'!F58="","",'1'!F58)</f>
        <v/>
      </c>
      <c r="GB2" s="53" t="str">
        <f>IF('1'!G58="","",'1'!G58)</f>
        <v/>
      </c>
      <c r="GC2" s="53" t="str">
        <f>IF('1'!H58="","",'1'!H58)</f>
        <v/>
      </c>
      <c r="GD2" s="53" t="str">
        <f>IF('1'!I58="","",'1'!I58)</f>
        <v/>
      </c>
      <c r="GE2" s="53" t="str">
        <f>IF('1'!J58="","",'1'!J58)</f>
        <v/>
      </c>
      <c r="GF2" s="53" t="str">
        <f>IF('1'!K58="","",'1'!K58)</f>
        <v/>
      </c>
      <c r="GG2" s="53" t="str">
        <f>IF('1'!L58="","",'1'!L58)</f>
        <v/>
      </c>
      <c r="GH2" s="53" t="str">
        <f>IF('1'!M58="","",'1'!M58)</f>
        <v/>
      </c>
      <c r="GI2" s="53" t="str">
        <f>IF('1'!N58="","",'1'!N58)</f>
        <v/>
      </c>
      <c r="GJ2" s="53" t="str">
        <f>IF('1'!E59="","",'1'!E59)</f>
        <v/>
      </c>
      <c r="GK2" s="53" t="str">
        <f>IF('1'!F59="","",'1'!F59)</f>
        <v/>
      </c>
      <c r="GL2" s="53" t="str">
        <f>IF('1'!G59="","",'1'!G59)</f>
        <v/>
      </c>
      <c r="GM2" s="53" t="str">
        <f>IF('1'!H59="","",'1'!H59)</f>
        <v/>
      </c>
      <c r="GN2" s="53" t="str">
        <f>IF('1'!I59="","",'1'!I59)</f>
        <v/>
      </c>
      <c r="GO2" s="53" t="str">
        <f>IF('1'!J59="","",'1'!J59)</f>
        <v/>
      </c>
      <c r="GP2" s="53" t="str">
        <f>IF('1'!K59="","",'1'!K59)</f>
        <v/>
      </c>
      <c r="GQ2" s="53" t="str">
        <f>IF('1'!L59="","",'1'!L59)</f>
        <v/>
      </c>
      <c r="GR2" s="53" t="str">
        <f>IF('1'!M59="","",'1'!M59)</f>
        <v/>
      </c>
      <c r="GS2" s="53" t="str">
        <f>IF('1'!N59="","",'1'!N59)</f>
        <v/>
      </c>
      <c r="GT2" s="53" t="str">
        <f>IF('1'!E60="","",'1'!E60)</f>
        <v/>
      </c>
      <c r="GU2" s="53" t="str">
        <f>IF('1'!F60="","",'1'!F60)</f>
        <v/>
      </c>
      <c r="GV2" s="53" t="str">
        <f>IF('1'!G60="","",'1'!G60)</f>
        <v/>
      </c>
      <c r="GW2" s="53" t="str">
        <f>IF('1'!H60="","",'1'!H60)</f>
        <v/>
      </c>
      <c r="GX2" s="53" t="str">
        <f>IF('1'!I60="","",'1'!I60)</f>
        <v/>
      </c>
      <c r="GY2" s="53" t="str">
        <f>IF('1'!J60="","",'1'!J60)</f>
        <v/>
      </c>
      <c r="GZ2" s="53" t="str">
        <f>IF('1'!K60="","",'1'!K60)</f>
        <v/>
      </c>
      <c r="HA2" s="53" t="str">
        <f>IF('1'!L60="","",'1'!L60)</f>
        <v/>
      </c>
      <c r="HB2" s="53" t="str">
        <f>IF('1'!M60="","",'1'!M60)</f>
        <v/>
      </c>
      <c r="HC2" s="53" t="str">
        <f>IF('1'!N60="","",'1'!N60)</f>
        <v/>
      </c>
      <c r="HD2" s="53" t="str">
        <f>IF('1'!E61="","",'1'!E61)</f>
        <v/>
      </c>
      <c r="HE2" s="53" t="str">
        <f>IF('1'!F61="","",'1'!F61)</f>
        <v/>
      </c>
      <c r="HF2" s="53" t="str">
        <f>IF('1'!G61="","",'1'!G61)</f>
        <v/>
      </c>
      <c r="HG2" s="53" t="str">
        <f>IF('1'!H61="","",'1'!H61)</f>
        <v/>
      </c>
      <c r="HH2" s="53" t="str">
        <f>IF('1'!I61="","",'1'!I61)</f>
        <v/>
      </c>
      <c r="HI2" s="53" t="str">
        <f>IF('1'!J61="","",'1'!J61)</f>
        <v/>
      </c>
      <c r="HJ2" s="53" t="str">
        <f>IF('1'!K61="","",'1'!K61)</f>
        <v/>
      </c>
      <c r="HK2" s="53" t="str">
        <f>IF('1'!L61="","",'1'!L61)</f>
        <v/>
      </c>
      <c r="HL2" s="53" t="str">
        <f>IF('1'!M61="","",'1'!M61)</f>
        <v/>
      </c>
      <c r="HM2" s="53" t="str">
        <f>IF('1'!N61="","",'1'!N61)</f>
        <v/>
      </c>
      <c r="HN2" s="53" t="str">
        <f>IF('1'!E62="","",'1'!E62)</f>
        <v/>
      </c>
      <c r="HO2" s="53" t="str">
        <f>IF('1'!F62="","",'1'!F62)</f>
        <v/>
      </c>
      <c r="HP2" s="53" t="str">
        <f>IF('1'!G62="","",'1'!G62)</f>
        <v/>
      </c>
      <c r="HQ2" s="53" t="str">
        <f>IF('1'!H62="","",'1'!H62)</f>
        <v/>
      </c>
      <c r="HR2" s="53" t="str">
        <f>IF('1'!I62="","",'1'!I62)</f>
        <v/>
      </c>
      <c r="HS2" s="53" t="str">
        <f>IF('1'!J62="","",'1'!J62)</f>
        <v/>
      </c>
      <c r="HT2" s="53" t="str">
        <f>IF('1'!K62="","",'1'!K62)</f>
        <v/>
      </c>
      <c r="HU2" s="53" t="str">
        <f>IF('1'!L62="","",'1'!L62)</f>
        <v/>
      </c>
      <c r="HV2" s="53" t="str">
        <f>IF('1'!M62="","",'1'!M62)</f>
        <v/>
      </c>
      <c r="HW2" s="53" t="str">
        <f>IF('1'!N62="","",'1'!N62)</f>
        <v/>
      </c>
      <c r="HX2" s="53" t="str">
        <f>IF('1'!E63="","",'1'!E63)</f>
        <v/>
      </c>
      <c r="HY2" s="53" t="str">
        <f>IF('1'!F63="","",'1'!F63)</f>
        <v/>
      </c>
      <c r="HZ2" s="53" t="str">
        <f>IF('1'!G63="","",'1'!G63)</f>
        <v/>
      </c>
      <c r="IA2" s="53" t="str">
        <f>IF('1'!H63="","",'1'!H63)</f>
        <v/>
      </c>
      <c r="IB2" s="53" t="str">
        <f>IF('1'!I63="","",'1'!I63)</f>
        <v/>
      </c>
      <c r="IC2" s="53" t="str">
        <f>IF('1'!J63="","",'1'!J63)</f>
        <v/>
      </c>
      <c r="ID2" s="53" t="str">
        <f>IF('1'!K63="","",'1'!K63)</f>
        <v/>
      </c>
      <c r="IE2" s="53" t="str">
        <f>IF('1'!L63="","",'1'!L63)</f>
        <v/>
      </c>
      <c r="IF2" s="53" t="str">
        <f>IF('1'!M63="","",'1'!M63)</f>
        <v/>
      </c>
      <c r="IG2" s="53" t="str">
        <f>IF('1'!N63="","",'1'!N63)</f>
        <v/>
      </c>
      <c r="IH2" s="53" t="str">
        <f>IF('1'!E64="","",'1'!E64)</f>
        <v/>
      </c>
      <c r="II2" s="53" t="str">
        <f>IF('1'!F64="","",'1'!F64)</f>
        <v/>
      </c>
      <c r="IJ2" s="53" t="str">
        <f>IF('1'!G64="","",'1'!G64)</f>
        <v/>
      </c>
      <c r="IK2" s="53" t="str">
        <f>IF('1'!H64="","",'1'!H64)</f>
        <v/>
      </c>
      <c r="IL2" s="53" t="str">
        <f>IF('1'!I64="","",'1'!I64)</f>
        <v/>
      </c>
      <c r="IM2" s="53" t="str">
        <f>IF('1'!J64="","",'1'!J64)</f>
        <v/>
      </c>
      <c r="IN2" s="53" t="str">
        <f>IF('1'!K64="","",'1'!K64)</f>
        <v/>
      </c>
      <c r="IO2" s="53" t="str">
        <f>IF('1'!L64="","",'1'!L64)</f>
        <v/>
      </c>
      <c r="IP2" s="53" t="str">
        <f>IF('1'!M64="","",'1'!M64)</f>
        <v/>
      </c>
      <c r="IQ2" s="53" t="str">
        <f>IF('1'!N64="","",'1'!N64)</f>
        <v/>
      </c>
      <c r="IR2" s="53" t="str">
        <f>IF('1'!E65="","",'1'!E65)</f>
        <v/>
      </c>
      <c r="IS2" s="53" t="str">
        <f>IF('1'!F65="","",'1'!F65)</f>
        <v/>
      </c>
      <c r="IT2" s="53" t="str">
        <f>IF('1'!G65="","",'1'!G65)</f>
        <v/>
      </c>
      <c r="IU2" s="53" t="str">
        <f>IF('1'!H65="","",'1'!H65)</f>
        <v/>
      </c>
      <c r="IV2" s="53" t="str">
        <f>IF('1'!I65="","",'1'!I65)</f>
        <v/>
      </c>
      <c r="IW2" s="53" t="str">
        <f>IF('1'!J65="","",'1'!J65)</f>
        <v/>
      </c>
      <c r="IX2" s="53" t="str">
        <f>IF('1'!K65="","",'1'!K65)</f>
        <v/>
      </c>
      <c r="IY2" s="53" t="str">
        <f>IF('1'!L65="","",'1'!L65)</f>
        <v/>
      </c>
      <c r="IZ2" s="53" t="str">
        <f>IF('1'!M65="","",'1'!M65)</f>
        <v/>
      </c>
      <c r="JA2" s="53" t="str">
        <f>IF('1'!N65="","",'1'!N65)</f>
        <v/>
      </c>
      <c r="JB2" s="53" t="str">
        <f>IF('1'!E66="","",'1'!E66)</f>
        <v/>
      </c>
      <c r="JC2" s="53" t="str">
        <f>IF('1'!F66="","",'1'!F66)</f>
        <v/>
      </c>
      <c r="JD2" s="53" t="str">
        <f>IF('1'!G66="","",'1'!G66)</f>
        <v/>
      </c>
      <c r="JE2" s="53" t="str">
        <f>IF('1'!H66="","",'1'!H66)</f>
        <v/>
      </c>
      <c r="JF2" s="53" t="str">
        <f>IF('1'!I66="","",'1'!I66)</f>
        <v/>
      </c>
      <c r="JG2" s="53" t="str">
        <f>IF('1'!J66="","",'1'!J66)</f>
        <v/>
      </c>
      <c r="JH2" s="53" t="str">
        <f>IF('1'!K66="","",'1'!K66)</f>
        <v/>
      </c>
      <c r="JI2" s="53" t="str">
        <f>IF('1'!L66="","",'1'!L66)</f>
        <v/>
      </c>
      <c r="JJ2" s="53" t="str">
        <f>IF('1'!M66="","",'1'!M66)</f>
        <v/>
      </c>
      <c r="JK2" s="53" t="str">
        <f>IF('1'!N66="","",'1'!N66)</f>
        <v/>
      </c>
      <c r="JL2" s="53" t="str">
        <f>IF('1'!E67="","",'1'!E67)</f>
        <v/>
      </c>
      <c r="JM2" s="53" t="str">
        <f>IF('1'!F67="","",'1'!F67)</f>
        <v/>
      </c>
      <c r="JN2" s="53" t="str">
        <f>IF('1'!G67="","",'1'!G67)</f>
        <v/>
      </c>
      <c r="JO2" s="53" t="str">
        <f>IF('1'!H67="","",'1'!H67)</f>
        <v/>
      </c>
      <c r="JP2" s="53" t="str">
        <f>IF('1'!I67="","",'1'!I67)</f>
        <v/>
      </c>
      <c r="JQ2" s="53" t="str">
        <f>IF('1'!J67="","",'1'!J67)</f>
        <v/>
      </c>
      <c r="JR2" s="53" t="str">
        <f>IF('1'!K67="","",'1'!K67)</f>
        <v/>
      </c>
      <c r="JS2" s="53" t="str">
        <f>IF('1'!L67="","",'1'!L67)</f>
        <v/>
      </c>
      <c r="JT2" s="53" t="str">
        <f>IF('1'!M67="","",'1'!M67)</f>
        <v/>
      </c>
      <c r="JU2" s="53" t="str">
        <f>IF('1'!N67="","",'1'!N67)</f>
        <v/>
      </c>
      <c r="JV2" s="53" t="str">
        <f>IF('1'!E68="","",'1'!E68)</f>
        <v/>
      </c>
      <c r="JW2" s="53" t="str">
        <f>IF('1'!F68="","",'1'!F68)</f>
        <v/>
      </c>
      <c r="JX2" s="53" t="str">
        <f>IF('1'!G68="","",'1'!G68)</f>
        <v/>
      </c>
      <c r="JY2" s="53" t="str">
        <f>IF('1'!H68="","",'1'!H68)</f>
        <v/>
      </c>
      <c r="JZ2" s="53" t="str">
        <f>IF('1'!I68="","",'1'!I68)</f>
        <v/>
      </c>
      <c r="KA2" s="53" t="str">
        <f>IF('1'!J68="","",'1'!J68)</f>
        <v/>
      </c>
      <c r="KB2" s="53" t="str">
        <f>IF('1'!K68="","",'1'!K68)</f>
        <v/>
      </c>
      <c r="KC2" s="53" t="str">
        <f>IF('1'!L68="","",'1'!L68)</f>
        <v/>
      </c>
      <c r="KD2" s="53" t="str">
        <f>IF('1'!M68="","",'1'!M68)</f>
        <v/>
      </c>
      <c r="KE2" s="53" t="str">
        <f>IF('1'!N68="","",'1'!N68)</f>
        <v/>
      </c>
      <c r="KF2" s="53" t="str">
        <f>IF('1'!E69="","",'1'!E69)</f>
        <v/>
      </c>
      <c r="KG2" s="53" t="str">
        <f>IF('1'!F69="","",'1'!F69)</f>
        <v/>
      </c>
      <c r="KH2" s="53" t="str">
        <f>IF('1'!G69="","",'1'!G69)</f>
        <v/>
      </c>
      <c r="KI2" s="53" t="str">
        <f>IF('1'!H69="","",'1'!H69)</f>
        <v/>
      </c>
      <c r="KJ2" s="53" t="str">
        <f>IF('1'!I69="","",'1'!I69)</f>
        <v/>
      </c>
      <c r="KK2" s="53" t="str">
        <f>IF('1'!J69="","",'1'!J69)</f>
        <v/>
      </c>
      <c r="KL2" s="53" t="str">
        <f>IF('1'!K69="","",'1'!K69)</f>
        <v/>
      </c>
      <c r="KM2" s="53" t="str">
        <f>IF('1'!L69="","",'1'!L69)</f>
        <v/>
      </c>
      <c r="KN2" s="53" t="str">
        <f>IF('1'!M69="","",'1'!M69)</f>
        <v/>
      </c>
      <c r="KO2" s="53" t="str">
        <f>IF('1'!N69="","",'1'!N69)</f>
        <v/>
      </c>
      <c r="KP2" s="53" t="str">
        <f>IF('1'!E70="","",'1'!E70)</f>
        <v/>
      </c>
      <c r="KQ2" s="53" t="str">
        <f>IF('1'!F70="","",'1'!F70)</f>
        <v/>
      </c>
      <c r="KR2" s="53" t="str">
        <f>IF('1'!G70="","",'1'!G70)</f>
        <v/>
      </c>
      <c r="KS2" s="53" t="str">
        <f>IF('1'!H70="","",'1'!H70)</f>
        <v/>
      </c>
      <c r="KT2" s="53" t="str">
        <f>IF('1'!I70="","",'1'!I70)</f>
        <v/>
      </c>
      <c r="KU2" s="53" t="str">
        <f>IF('1'!J70="","",'1'!J70)</f>
        <v/>
      </c>
      <c r="KV2" s="53" t="str">
        <f>IF('1'!K70="","",'1'!K70)</f>
        <v/>
      </c>
      <c r="KW2" s="53" t="str">
        <f>IF('1'!L70="","",'1'!L70)</f>
        <v/>
      </c>
      <c r="KX2" s="53" t="str">
        <f>IF('1'!M70="","",'1'!M70)</f>
        <v/>
      </c>
      <c r="KY2" s="53" t="str">
        <f>IF('1'!N70="","",'1'!N70)</f>
        <v/>
      </c>
      <c r="KZ2" s="53" t="str">
        <f>IF('1'!E71="","",'1'!E71)</f>
        <v/>
      </c>
      <c r="LA2" s="53" t="str">
        <f>IF('1'!F71="","",'1'!F71)</f>
        <v/>
      </c>
      <c r="LB2" s="53" t="str">
        <f>IF('1'!G71="","",'1'!G71)</f>
        <v/>
      </c>
      <c r="LC2" s="53" t="str">
        <f>IF('1'!H71="","",'1'!H71)</f>
        <v/>
      </c>
      <c r="LD2" s="53" t="str">
        <f>IF('1'!I71="","",'1'!I71)</f>
        <v/>
      </c>
      <c r="LE2" s="53" t="str">
        <f>IF('1'!J71="","",'1'!J71)</f>
        <v/>
      </c>
      <c r="LF2" s="53" t="str">
        <f>IF('1'!K71="","",'1'!K71)</f>
        <v/>
      </c>
      <c r="LG2" s="53" t="str">
        <f>IF('1'!L71="","",'1'!L71)</f>
        <v/>
      </c>
      <c r="LH2" s="53" t="str">
        <f>IF('1'!M71="","",'1'!M71)</f>
        <v/>
      </c>
      <c r="LI2" s="53" t="str">
        <f>IF('1'!N71="","",'1'!N71)</f>
        <v/>
      </c>
      <c r="LJ2" s="53" t="str">
        <f>IF('1'!E72="","",'1'!E72)</f>
        <v/>
      </c>
      <c r="LK2" s="53" t="str">
        <f>IF('1'!F72="","",'1'!F72)</f>
        <v/>
      </c>
      <c r="LL2" s="53" t="str">
        <f>IF('1'!G72="","",'1'!G72)</f>
        <v/>
      </c>
      <c r="LM2" s="53" t="str">
        <f>IF('1'!H72="","",'1'!H72)</f>
        <v/>
      </c>
      <c r="LN2" s="53" t="str">
        <f>IF('1'!I72="","",'1'!I72)</f>
        <v/>
      </c>
      <c r="LO2" s="53" t="str">
        <f>IF('1'!J72="","",'1'!J72)</f>
        <v/>
      </c>
      <c r="LP2" s="53" t="str">
        <f>IF('1'!K72="","",'1'!K72)</f>
        <v/>
      </c>
      <c r="LQ2" s="53" t="str">
        <f>IF('1'!L72="","",'1'!L72)</f>
        <v/>
      </c>
      <c r="LR2" s="53" t="str">
        <f>IF('1'!M72="","",'1'!M72)</f>
        <v/>
      </c>
      <c r="LS2" s="53" t="str">
        <f>IF('1'!N72="","",'1'!N72)</f>
        <v/>
      </c>
      <c r="LT2" s="53" t="str">
        <f>IF('1'!E73="","",'1'!E73)</f>
        <v/>
      </c>
      <c r="LU2" s="53" t="str">
        <f>IF('1'!F73="","",'1'!F73)</f>
        <v/>
      </c>
      <c r="LV2" s="53" t="str">
        <f>IF('1'!G73="","",'1'!G73)</f>
        <v/>
      </c>
      <c r="LW2" s="53" t="str">
        <f>IF('1'!H73="","",'1'!H73)</f>
        <v/>
      </c>
      <c r="LX2" s="53" t="str">
        <f>IF('1'!I73="","",'1'!I73)</f>
        <v/>
      </c>
      <c r="LY2" s="53" t="str">
        <f>IF('1'!J73="","",'1'!J73)</f>
        <v/>
      </c>
      <c r="LZ2" s="53" t="str">
        <f>IF('1'!K73="","",'1'!K73)</f>
        <v/>
      </c>
      <c r="MA2" s="53" t="str">
        <f>IF('1'!L73="","",'1'!L73)</f>
        <v/>
      </c>
      <c r="MB2" s="53" t="str">
        <f>IF('1'!M73="","",'1'!M73)</f>
        <v/>
      </c>
      <c r="MC2" s="53" t="str">
        <f>IF('1'!N73="","",'1'!N73)</f>
        <v/>
      </c>
      <c r="MD2" s="53" t="str">
        <f>IF('1'!E74="","",'1'!E74)</f>
        <v/>
      </c>
      <c r="ME2" s="53" t="str">
        <f>IF('1'!F74="","",'1'!F74)</f>
        <v/>
      </c>
      <c r="MF2" s="53" t="str">
        <f>IF('1'!G74="","",'1'!G74)</f>
        <v/>
      </c>
      <c r="MG2" s="53" t="str">
        <f>IF('1'!H74="","",'1'!H74)</f>
        <v/>
      </c>
      <c r="MH2" s="53" t="str">
        <f>IF('1'!I74="","",'1'!I74)</f>
        <v/>
      </c>
      <c r="MI2" s="53" t="str">
        <f>IF('1'!J74="","",'1'!J74)</f>
        <v/>
      </c>
      <c r="MJ2" s="53" t="str">
        <f>IF('1'!K74="","",'1'!K74)</f>
        <v/>
      </c>
      <c r="MK2" s="53" t="str">
        <f>IF('1'!L74="","",'1'!L74)</f>
        <v/>
      </c>
      <c r="ML2" s="53" t="str">
        <f>IF('1'!M74="","",'1'!M74)</f>
        <v/>
      </c>
      <c r="MM2" s="53" t="str">
        <f>IF('1'!N74="","",'1'!N74)</f>
        <v/>
      </c>
      <c r="MN2" s="53" t="str">
        <f>IF('1'!E75="","",'1'!E75)</f>
        <v/>
      </c>
      <c r="MO2" s="53" t="str">
        <f>IF('1'!F75="","",'1'!F75)</f>
        <v/>
      </c>
      <c r="MP2" s="53" t="str">
        <f>IF('1'!G75="","",'1'!G75)</f>
        <v/>
      </c>
      <c r="MQ2" s="53" t="str">
        <f>IF('1'!H75="","",'1'!H75)</f>
        <v/>
      </c>
      <c r="MR2" s="53" t="str">
        <f>IF('1'!I75="","",'1'!I75)</f>
        <v/>
      </c>
      <c r="MS2" s="53" t="str">
        <f>IF('1'!J75="","",'1'!J75)</f>
        <v/>
      </c>
      <c r="MT2" s="53" t="str">
        <f>IF('1'!K75="","",'1'!K75)</f>
        <v/>
      </c>
      <c r="MU2" s="53" t="str">
        <f>IF('1'!L75="","",'1'!L75)</f>
        <v/>
      </c>
      <c r="MV2" s="53" t="str">
        <f>IF('1'!M75="","",'1'!M75)</f>
        <v/>
      </c>
      <c r="MW2" s="53" t="str">
        <f>IF('1'!N75="","",'1'!N75)</f>
        <v/>
      </c>
    </row>
  </sheetData>
  <phoneticPr fontId="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B7E1-725D-4D92-BDBD-848FD027D7E6}">
  <dimension ref="A1:NA2"/>
  <sheetViews>
    <sheetView workbookViewId="0">
      <selection sqref="A1:A2"/>
    </sheetView>
  </sheetViews>
  <sheetFormatPr defaultRowHeight="18.75"/>
  <sheetData>
    <row r="1" spans="1:365" ht="38.25">
      <c r="A1" s="65" t="s">
        <v>91</v>
      </c>
      <c r="B1" s="74" t="s">
        <v>175</v>
      </c>
      <c r="C1" s="66" t="s">
        <v>692</v>
      </c>
      <c r="D1" s="66" t="s">
        <v>693</v>
      </c>
      <c r="E1" s="66" t="s">
        <v>179</v>
      </c>
      <c r="F1" s="66" t="s">
        <v>694</v>
      </c>
      <c r="G1" s="66" t="s">
        <v>182</v>
      </c>
      <c r="H1" s="71" t="s">
        <v>695</v>
      </c>
      <c r="I1" s="67" t="s">
        <v>185</v>
      </c>
      <c r="J1" s="67" t="s">
        <v>186</v>
      </c>
      <c r="K1" s="67" t="s">
        <v>696</v>
      </c>
      <c r="L1" s="67" t="s">
        <v>189</v>
      </c>
      <c r="M1" s="67" t="s">
        <v>697</v>
      </c>
      <c r="N1" s="67" t="s">
        <v>192</v>
      </c>
      <c r="O1" s="72" t="s">
        <v>698</v>
      </c>
      <c r="P1" s="68" t="s">
        <v>195</v>
      </c>
      <c r="Q1" s="68" t="s">
        <v>196</v>
      </c>
      <c r="R1" s="68" t="s">
        <v>699</v>
      </c>
      <c r="S1" s="68" t="s">
        <v>199</v>
      </c>
      <c r="T1" s="68" t="s">
        <v>700</v>
      </c>
      <c r="U1" s="68" t="s">
        <v>202</v>
      </c>
      <c r="V1" s="73" t="s">
        <v>701</v>
      </c>
      <c r="W1" s="69" t="s">
        <v>205</v>
      </c>
      <c r="X1" s="69" t="s">
        <v>206</v>
      </c>
      <c r="Y1" s="69" t="s">
        <v>702</v>
      </c>
      <c r="Z1" s="69" t="s">
        <v>209</v>
      </c>
      <c r="AA1" s="69" t="s">
        <v>703</v>
      </c>
      <c r="AB1" s="69" t="s">
        <v>212</v>
      </c>
      <c r="AC1" s="70" t="s">
        <v>704</v>
      </c>
      <c r="AD1" s="66" t="s">
        <v>215</v>
      </c>
      <c r="AE1" s="66" t="s">
        <v>216</v>
      </c>
      <c r="AF1" s="66" t="s">
        <v>705</v>
      </c>
      <c r="AG1" s="66" t="s">
        <v>219</v>
      </c>
      <c r="AH1" s="66" t="s">
        <v>706</v>
      </c>
      <c r="AI1" s="66" t="s">
        <v>222</v>
      </c>
      <c r="AJ1" s="71" t="s">
        <v>707</v>
      </c>
      <c r="AK1" s="67" t="s">
        <v>225</v>
      </c>
      <c r="AL1" s="67" t="s">
        <v>226</v>
      </c>
      <c r="AM1" s="67" t="s">
        <v>708</v>
      </c>
      <c r="AN1" s="67" t="s">
        <v>229</v>
      </c>
      <c r="AO1" s="67" t="s">
        <v>709</v>
      </c>
      <c r="AP1" s="67" t="s">
        <v>232</v>
      </c>
      <c r="AQ1" s="72" t="s">
        <v>710</v>
      </c>
      <c r="AR1" s="68" t="s">
        <v>235</v>
      </c>
      <c r="AS1" s="68" t="s">
        <v>236</v>
      </c>
      <c r="AT1" s="68" t="s">
        <v>711</v>
      </c>
      <c r="AU1" s="68" t="s">
        <v>239</v>
      </c>
      <c r="AV1" s="68" t="s">
        <v>712</v>
      </c>
      <c r="AW1" s="68" t="s">
        <v>242</v>
      </c>
      <c r="AX1" s="73" t="s">
        <v>713</v>
      </c>
      <c r="AY1" s="69" t="s">
        <v>245</v>
      </c>
      <c r="AZ1" s="69" t="s">
        <v>246</v>
      </c>
      <c r="BA1" s="69" t="s">
        <v>714</v>
      </c>
      <c r="BB1" s="69" t="s">
        <v>249</v>
      </c>
      <c r="BC1" s="69" t="s">
        <v>715</v>
      </c>
      <c r="BD1" s="69" t="s">
        <v>252</v>
      </c>
      <c r="BE1" s="70" t="s">
        <v>716</v>
      </c>
      <c r="BF1" s="66" t="s">
        <v>255</v>
      </c>
      <c r="BG1" s="66" t="s">
        <v>256</v>
      </c>
      <c r="BH1" s="66" t="s">
        <v>717</v>
      </c>
      <c r="BI1" s="66" t="s">
        <v>259</v>
      </c>
      <c r="BJ1" s="66" t="s">
        <v>718</v>
      </c>
      <c r="BK1" s="66" t="s">
        <v>262</v>
      </c>
      <c r="BL1" s="71" t="s">
        <v>719</v>
      </c>
      <c r="BM1" s="67" t="s">
        <v>265</v>
      </c>
      <c r="BN1" s="67" t="s">
        <v>266</v>
      </c>
      <c r="BO1" s="67" t="s">
        <v>720</v>
      </c>
      <c r="BP1" s="67" t="s">
        <v>269</v>
      </c>
      <c r="BQ1" s="67" t="s">
        <v>721</v>
      </c>
      <c r="BR1" s="67" t="s">
        <v>272</v>
      </c>
      <c r="BS1" s="72" t="s">
        <v>722</v>
      </c>
      <c r="BT1" s="68" t="s">
        <v>275</v>
      </c>
      <c r="BU1" s="68" t="s">
        <v>276</v>
      </c>
      <c r="BV1" s="68" t="s">
        <v>723</v>
      </c>
      <c r="BW1" s="68" t="s">
        <v>279</v>
      </c>
      <c r="BX1" s="68" t="s">
        <v>724</v>
      </c>
      <c r="BY1" s="68" t="s">
        <v>282</v>
      </c>
      <c r="BZ1" s="73" t="s">
        <v>725</v>
      </c>
      <c r="CA1" s="69" t="s">
        <v>285</v>
      </c>
      <c r="CB1" s="69" t="s">
        <v>286</v>
      </c>
      <c r="CC1" s="69" t="s">
        <v>726</v>
      </c>
      <c r="CD1" s="69" t="s">
        <v>289</v>
      </c>
      <c r="CE1" s="69" t="s">
        <v>727</v>
      </c>
      <c r="CF1" s="69" t="s">
        <v>292</v>
      </c>
      <c r="CG1" s="70" t="s">
        <v>728</v>
      </c>
      <c r="CH1" s="66" t="s">
        <v>295</v>
      </c>
      <c r="CI1" s="66" t="s">
        <v>296</v>
      </c>
      <c r="CJ1" s="66" t="s">
        <v>717</v>
      </c>
      <c r="CK1" s="66" t="s">
        <v>299</v>
      </c>
      <c r="CL1" s="66" t="s">
        <v>729</v>
      </c>
      <c r="CM1" s="66" t="s">
        <v>302</v>
      </c>
      <c r="CN1" s="71" t="s">
        <v>730</v>
      </c>
      <c r="CO1" s="67" t="s">
        <v>305</v>
      </c>
      <c r="CP1" s="67" t="s">
        <v>306</v>
      </c>
      <c r="CQ1" s="67" t="s">
        <v>731</v>
      </c>
      <c r="CR1" s="67" t="s">
        <v>309</v>
      </c>
      <c r="CS1" s="67" t="s">
        <v>732</v>
      </c>
      <c r="CT1" s="67" t="s">
        <v>312</v>
      </c>
      <c r="CU1" s="72" t="s">
        <v>733</v>
      </c>
      <c r="CV1" s="68" t="s">
        <v>315</v>
      </c>
      <c r="CW1" s="68" t="s">
        <v>316</v>
      </c>
      <c r="CX1" s="68" t="s">
        <v>734</v>
      </c>
      <c r="CY1" s="68" t="s">
        <v>319</v>
      </c>
      <c r="CZ1" s="68" t="s">
        <v>735</v>
      </c>
      <c r="DA1" s="68" t="s">
        <v>322</v>
      </c>
      <c r="DB1" s="73" t="s">
        <v>736</v>
      </c>
      <c r="DC1" s="69" t="s">
        <v>325</v>
      </c>
      <c r="DD1" s="69" t="s">
        <v>326</v>
      </c>
      <c r="DE1" s="69" t="s">
        <v>737</v>
      </c>
      <c r="DF1" s="69" t="s">
        <v>329</v>
      </c>
      <c r="DG1" s="69" t="s">
        <v>738</v>
      </c>
      <c r="DH1" s="69" t="s">
        <v>332</v>
      </c>
      <c r="DI1" s="70" t="s">
        <v>739</v>
      </c>
      <c r="DJ1" s="66" t="s">
        <v>335</v>
      </c>
      <c r="DK1" s="66" t="s">
        <v>336</v>
      </c>
      <c r="DL1" s="66" t="s">
        <v>740</v>
      </c>
      <c r="DM1" s="66" t="s">
        <v>339</v>
      </c>
      <c r="DN1" s="66" t="s">
        <v>741</v>
      </c>
      <c r="DO1" s="66" t="s">
        <v>342</v>
      </c>
      <c r="DP1" s="71" t="s">
        <v>742</v>
      </c>
      <c r="DQ1" s="67" t="s">
        <v>345</v>
      </c>
      <c r="DR1" s="67" t="s">
        <v>346</v>
      </c>
      <c r="DS1" s="67" t="s">
        <v>743</v>
      </c>
      <c r="DT1" s="67" t="s">
        <v>349</v>
      </c>
      <c r="DU1" s="67" t="s">
        <v>744</v>
      </c>
      <c r="DV1" s="67" t="s">
        <v>352</v>
      </c>
      <c r="DW1" s="72" t="s">
        <v>745</v>
      </c>
      <c r="DX1" s="68" t="s">
        <v>355</v>
      </c>
      <c r="DY1" s="68" t="s">
        <v>356</v>
      </c>
      <c r="DZ1" s="68" t="s">
        <v>746</v>
      </c>
      <c r="EA1" s="68" t="s">
        <v>359</v>
      </c>
      <c r="EB1" s="68" t="s">
        <v>747</v>
      </c>
      <c r="EC1" s="68" t="s">
        <v>362</v>
      </c>
      <c r="ED1" s="73" t="s">
        <v>748</v>
      </c>
      <c r="EE1" s="69" t="s">
        <v>364</v>
      </c>
      <c r="EF1" s="69" t="s">
        <v>365</v>
      </c>
      <c r="EG1" s="69" t="s">
        <v>749</v>
      </c>
      <c r="EH1" s="69" t="s">
        <v>750</v>
      </c>
      <c r="EI1" s="69" t="s">
        <v>751</v>
      </c>
      <c r="EJ1" s="69" t="s">
        <v>371</v>
      </c>
      <c r="EK1" s="70" t="s">
        <v>752</v>
      </c>
      <c r="EL1" s="66" t="s">
        <v>374</v>
      </c>
      <c r="EM1" s="66" t="s">
        <v>375</v>
      </c>
      <c r="EN1" s="66" t="s">
        <v>753</v>
      </c>
      <c r="EO1" s="66" t="s">
        <v>378</v>
      </c>
      <c r="EP1" s="66" t="s">
        <v>754</v>
      </c>
      <c r="EQ1" s="66" t="s">
        <v>381</v>
      </c>
      <c r="ER1" s="71" t="s">
        <v>755</v>
      </c>
      <c r="ES1" s="67" t="s">
        <v>384</v>
      </c>
      <c r="ET1" s="67" t="s">
        <v>385</v>
      </c>
      <c r="EU1" s="67" t="s">
        <v>756</v>
      </c>
      <c r="EV1" s="67" t="s">
        <v>388</v>
      </c>
      <c r="EW1" s="67" t="s">
        <v>757</v>
      </c>
      <c r="EX1" s="67" t="s">
        <v>391</v>
      </c>
      <c r="EY1" s="72" t="s">
        <v>758</v>
      </c>
      <c r="EZ1" s="68" t="s">
        <v>394</v>
      </c>
      <c r="FA1" s="68" t="s">
        <v>395</v>
      </c>
      <c r="FB1" s="68" t="s">
        <v>759</v>
      </c>
      <c r="FC1" s="68" t="s">
        <v>398</v>
      </c>
      <c r="FD1" s="68" t="s">
        <v>760</v>
      </c>
      <c r="FE1" s="68" t="s">
        <v>401</v>
      </c>
      <c r="FF1" s="73" t="s">
        <v>761</v>
      </c>
      <c r="FG1" s="69" t="s">
        <v>404</v>
      </c>
      <c r="FH1" s="69" t="s">
        <v>405</v>
      </c>
      <c r="FI1" s="69" t="s">
        <v>762</v>
      </c>
      <c r="FJ1" s="69" t="s">
        <v>408</v>
      </c>
      <c r="FK1" s="69" t="s">
        <v>763</v>
      </c>
      <c r="FL1" s="69" t="s">
        <v>411</v>
      </c>
      <c r="FM1" s="70" t="s">
        <v>764</v>
      </c>
      <c r="FN1" s="66" t="s">
        <v>414</v>
      </c>
      <c r="FO1" s="66" t="s">
        <v>415</v>
      </c>
      <c r="FP1" s="66" t="s">
        <v>765</v>
      </c>
      <c r="FQ1" s="66" t="s">
        <v>418</v>
      </c>
      <c r="FR1" s="66" t="s">
        <v>766</v>
      </c>
      <c r="FS1" s="66" t="s">
        <v>421</v>
      </c>
      <c r="FT1" s="71" t="s">
        <v>767</v>
      </c>
      <c r="FU1" s="67" t="s">
        <v>424</v>
      </c>
      <c r="FV1" s="67" t="s">
        <v>425</v>
      </c>
      <c r="FW1" s="67" t="s">
        <v>768</v>
      </c>
      <c r="FX1" s="67" t="s">
        <v>428</v>
      </c>
      <c r="FY1" s="67" t="s">
        <v>769</v>
      </c>
      <c r="FZ1" s="67" t="s">
        <v>431</v>
      </c>
      <c r="GA1" s="72" t="s">
        <v>770</v>
      </c>
      <c r="GB1" s="68" t="s">
        <v>434</v>
      </c>
      <c r="GC1" s="68" t="s">
        <v>435</v>
      </c>
      <c r="GD1" s="68" t="s">
        <v>771</v>
      </c>
      <c r="GE1" s="68" t="s">
        <v>438</v>
      </c>
      <c r="GF1" s="68" t="s">
        <v>772</v>
      </c>
      <c r="GG1" s="68" t="s">
        <v>441</v>
      </c>
      <c r="GH1" s="73" t="s">
        <v>773</v>
      </c>
      <c r="GI1" s="69" t="s">
        <v>444</v>
      </c>
      <c r="GJ1" s="69" t="s">
        <v>445</v>
      </c>
      <c r="GK1" s="69" t="s">
        <v>774</v>
      </c>
      <c r="GL1" s="69" t="s">
        <v>448</v>
      </c>
      <c r="GM1" s="69" t="s">
        <v>775</v>
      </c>
      <c r="GN1" s="69" t="s">
        <v>451</v>
      </c>
      <c r="GO1" s="70" t="s">
        <v>776</v>
      </c>
      <c r="GP1" s="66" t="s">
        <v>777</v>
      </c>
      <c r="GQ1" s="66" t="s">
        <v>455</v>
      </c>
      <c r="GR1" s="66" t="s">
        <v>778</v>
      </c>
      <c r="GS1" s="66" t="s">
        <v>458</v>
      </c>
      <c r="GT1" s="66" t="s">
        <v>779</v>
      </c>
      <c r="GU1" s="66" t="s">
        <v>461</v>
      </c>
      <c r="GV1" s="71" t="s">
        <v>780</v>
      </c>
      <c r="GW1" s="67" t="s">
        <v>464</v>
      </c>
      <c r="GX1" s="67" t="s">
        <v>465</v>
      </c>
      <c r="GY1" s="67" t="s">
        <v>781</v>
      </c>
      <c r="GZ1" s="67" t="s">
        <v>468</v>
      </c>
      <c r="HA1" s="67" t="s">
        <v>782</v>
      </c>
      <c r="HB1" s="67" t="s">
        <v>471</v>
      </c>
      <c r="HC1" s="72" t="s">
        <v>783</v>
      </c>
      <c r="HD1" s="68" t="s">
        <v>474</v>
      </c>
      <c r="HE1" s="68" t="s">
        <v>475</v>
      </c>
      <c r="HF1" s="68" t="s">
        <v>784</v>
      </c>
      <c r="HG1" s="68" t="s">
        <v>478</v>
      </c>
      <c r="HH1" s="68" t="s">
        <v>785</v>
      </c>
      <c r="HI1" s="68" t="s">
        <v>481</v>
      </c>
      <c r="HJ1" s="73" t="s">
        <v>786</v>
      </c>
      <c r="HK1" s="69" t="s">
        <v>484</v>
      </c>
      <c r="HL1" s="69" t="s">
        <v>485</v>
      </c>
      <c r="HM1" s="69" t="s">
        <v>787</v>
      </c>
      <c r="HN1" s="69" t="s">
        <v>488</v>
      </c>
      <c r="HO1" s="69" t="s">
        <v>788</v>
      </c>
      <c r="HP1" s="69" t="s">
        <v>491</v>
      </c>
      <c r="HQ1" s="70" t="s">
        <v>789</v>
      </c>
      <c r="HR1" s="66" t="s">
        <v>790</v>
      </c>
      <c r="HS1" s="66" t="s">
        <v>495</v>
      </c>
      <c r="HT1" s="66" t="s">
        <v>791</v>
      </c>
      <c r="HU1" s="66" t="s">
        <v>498</v>
      </c>
      <c r="HV1" s="66" t="s">
        <v>792</v>
      </c>
      <c r="HW1" s="66" t="s">
        <v>501</v>
      </c>
      <c r="HX1" s="71" t="s">
        <v>793</v>
      </c>
      <c r="HY1" s="67" t="s">
        <v>504</v>
      </c>
      <c r="HZ1" s="67" t="s">
        <v>505</v>
      </c>
      <c r="IA1" s="67" t="s">
        <v>794</v>
      </c>
      <c r="IB1" s="67" t="s">
        <v>508</v>
      </c>
      <c r="IC1" s="67" t="s">
        <v>795</v>
      </c>
      <c r="ID1" s="67" t="s">
        <v>511</v>
      </c>
      <c r="IE1" s="72" t="s">
        <v>796</v>
      </c>
      <c r="IF1" s="68" t="s">
        <v>514</v>
      </c>
      <c r="IG1" s="68" t="s">
        <v>515</v>
      </c>
      <c r="IH1" s="68" t="s">
        <v>797</v>
      </c>
      <c r="II1" s="68" t="s">
        <v>518</v>
      </c>
      <c r="IJ1" s="68" t="s">
        <v>798</v>
      </c>
      <c r="IK1" s="68" t="s">
        <v>521</v>
      </c>
      <c r="IL1" s="73" t="s">
        <v>799</v>
      </c>
      <c r="IM1" s="69" t="s">
        <v>524</v>
      </c>
      <c r="IN1" s="69" t="s">
        <v>525</v>
      </c>
      <c r="IO1" s="69" t="s">
        <v>800</v>
      </c>
      <c r="IP1" s="69" t="s">
        <v>528</v>
      </c>
      <c r="IQ1" s="69" t="s">
        <v>801</v>
      </c>
      <c r="IR1" s="69" t="s">
        <v>531</v>
      </c>
      <c r="IS1" s="70" t="s">
        <v>802</v>
      </c>
      <c r="IT1" s="66" t="s">
        <v>803</v>
      </c>
      <c r="IU1" s="66" t="s">
        <v>535</v>
      </c>
      <c r="IV1" s="66" t="s">
        <v>804</v>
      </c>
      <c r="IW1" s="66" t="s">
        <v>538</v>
      </c>
      <c r="IX1" s="66" t="s">
        <v>805</v>
      </c>
      <c r="IY1" s="66" t="s">
        <v>541</v>
      </c>
      <c r="IZ1" s="71" t="s">
        <v>806</v>
      </c>
      <c r="JA1" s="67" t="s">
        <v>544</v>
      </c>
      <c r="JB1" s="67" t="s">
        <v>545</v>
      </c>
      <c r="JC1" s="67" t="s">
        <v>807</v>
      </c>
      <c r="JD1" s="67" t="s">
        <v>808</v>
      </c>
      <c r="JE1" s="67" t="s">
        <v>809</v>
      </c>
      <c r="JF1" s="67" t="s">
        <v>551</v>
      </c>
      <c r="JG1" s="72" t="s">
        <v>810</v>
      </c>
      <c r="JH1" s="68" t="s">
        <v>554</v>
      </c>
      <c r="JI1" s="68" t="s">
        <v>555</v>
      </c>
      <c r="JJ1" s="68" t="s">
        <v>811</v>
      </c>
      <c r="JK1" s="68" t="s">
        <v>558</v>
      </c>
      <c r="JL1" s="68" t="s">
        <v>812</v>
      </c>
      <c r="JM1" s="68" t="s">
        <v>561</v>
      </c>
      <c r="JN1" s="73" t="s">
        <v>813</v>
      </c>
      <c r="JO1" s="69" t="s">
        <v>564</v>
      </c>
      <c r="JP1" s="69" t="s">
        <v>565</v>
      </c>
      <c r="JQ1" s="69" t="s">
        <v>814</v>
      </c>
      <c r="JR1" s="69" t="s">
        <v>568</v>
      </c>
      <c r="JS1" s="69" t="s">
        <v>815</v>
      </c>
      <c r="JT1" s="69" t="s">
        <v>571</v>
      </c>
      <c r="JU1" s="70" t="s">
        <v>816</v>
      </c>
      <c r="JV1" s="66" t="s">
        <v>817</v>
      </c>
      <c r="JW1" s="66" t="s">
        <v>575</v>
      </c>
      <c r="JX1" s="66" t="s">
        <v>818</v>
      </c>
      <c r="JY1" s="66" t="s">
        <v>578</v>
      </c>
      <c r="JZ1" s="66" t="s">
        <v>819</v>
      </c>
      <c r="KA1" s="66" t="s">
        <v>581</v>
      </c>
      <c r="KB1" s="71" t="s">
        <v>820</v>
      </c>
      <c r="KC1" s="67" t="s">
        <v>584</v>
      </c>
      <c r="KD1" s="67" t="s">
        <v>585</v>
      </c>
      <c r="KE1" s="67" t="s">
        <v>821</v>
      </c>
      <c r="KF1" s="67" t="s">
        <v>588</v>
      </c>
      <c r="KG1" s="67" t="s">
        <v>822</v>
      </c>
      <c r="KH1" s="67" t="s">
        <v>590</v>
      </c>
      <c r="KI1" s="72" t="s">
        <v>823</v>
      </c>
      <c r="KJ1" s="68" t="s">
        <v>593</v>
      </c>
      <c r="KK1" s="68" t="s">
        <v>594</v>
      </c>
      <c r="KL1" s="68" t="s">
        <v>824</v>
      </c>
      <c r="KM1" s="68" t="s">
        <v>597</v>
      </c>
      <c r="KN1" s="68" t="s">
        <v>825</v>
      </c>
      <c r="KO1" s="68" t="s">
        <v>600</v>
      </c>
      <c r="KP1" s="73" t="s">
        <v>826</v>
      </c>
      <c r="KQ1" s="69" t="s">
        <v>827</v>
      </c>
      <c r="KR1" s="69" t="s">
        <v>604</v>
      </c>
      <c r="KS1" s="69" t="s">
        <v>828</v>
      </c>
      <c r="KT1" s="69" t="s">
        <v>607</v>
      </c>
      <c r="KU1" s="69" t="s">
        <v>829</v>
      </c>
      <c r="KV1" s="69" t="s">
        <v>610</v>
      </c>
      <c r="KW1" s="70" t="s">
        <v>830</v>
      </c>
      <c r="KX1" s="66" t="s">
        <v>831</v>
      </c>
      <c r="KY1" s="66" t="s">
        <v>614</v>
      </c>
      <c r="KZ1" s="66" t="s">
        <v>832</v>
      </c>
      <c r="LA1" s="66" t="s">
        <v>833</v>
      </c>
      <c r="LB1" s="66" t="s">
        <v>834</v>
      </c>
      <c r="LC1" s="66" t="s">
        <v>617</v>
      </c>
      <c r="LD1" s="71" t="s">
        <v>835</v>
      </c>
      <c r="LE1" s="67" t="s">
        <v>622</v>
      </c>
      <c r="LF1" s="67" t="s">
        <v>623</v>
      </c>
      <c r="LG1" s="67" t="s">
        <v>836</v>
      </c>
      <c r="LH1" s="67" t="s">
        <v>626</v>
      </c>
      <c r="LI1" s="67" t="s">
        <v>837</v>
      </c>
      <c r="LJ1" s="67" t="s">
        <v>629</v>
      </c>
      <c r="LK1" s="72" t="s">
        <v>838</v>
      </c>
      <c r="LL1" s="68" t="s">
        <v>632</v>
      </c>
      <c r="LM1" s="68" t="s">
        <v>633</v>
      </c>
      <c r="LN1" s="68" t="s">
        <v>839</v>
      </c>
      <c r="LO1" s="68" t="s">
        <v>636</v>
      </c>
      <c r="LP1" s="68" t="s">
        <v>840</v>
      </c>
      <c r="LQ1" s="68" t="s">
        <v>639</v>
      </c>
      <c r="LR1" s="73" t="s">
        <v>841</v>
      </c>
      <c r="LS1" s="69" t="s">
        <v>642</v>
      </c>
      <c r="LT1" s="69" t="s">
        <v>643</v>
      </c>
      <c r="LU1" s="69" t="s">
        <v>842</v>
      </c>
      <c r="LV1" s="69" t="s">
        <v>646</v>
      </c>
      <c r="LW1" s="69" t="s">
        <v>843</v>
      </c>
      <c r="LX1" s="69" t="s">
        <v>649</v>
      </c>
      <c r="LY1" s="70" t="s">
        <v>844</v>
      </c>
      <c r="LZ1" s="66" t="s">
        <v>652</v>
      </c>
      <c r="MA1" s="66" t="s">
        <v>653</v>
      </c>
      <c r="MB1" s="66" t="s">
        <v>845</v>
      </c>
      <c r="MC1" s="66" t="s">
        <v>656</v>
      </c>
      <c r="MD1" s="66" t="s">
        <v>846</v>
      </c>
      <c r="ME1" s="66" t="s">
        <v>659</v>
      </c>
      <c r="MF1" s="71" t="s">
        <v>847</v>
      </c>
      <c r="MG1" s="67" t="s">
        <v>662</v>
      </c>
      <c r="MH1" s="67" t="s">
        <v>663</v>
      </c>
      <c r="MI1" s="67" t="s">
        <v>848</v>
      </c>
      <c r="MJ1" s="67" t="s">
        <v>663</v>
      </c>
      <c r="MK1" s="67" t="s">
        <v>849</v>
      </c>
      <c r="ML1" s="67" t="s">
        <v>669</v>
      </c>
      <c r="MM1" s="72" t="s">
        <v>850</v>
      </c>
      <c r="MN1" s="68" t="s">
        <v>672</v>
      </c>
      <c r="MO1" s="68" t="s">
        <v>673</v>
      </c>
      <c r="MP1" s="68" t="s">
        <v>851</v>
      </c>
      <c r="MQ1" s="68" t="s">
        <v>676</v>
      </c>
      <c r="MR1" s="68" t="s">
        <v>852</v>
      </c>
      <c r="MS1" s="68" t="s">
        <v>679</v>
      </c>
      <c r="MT1" s="73" t="s">
        <v>853</v>
      </c>
      <c r="MU1" s="69" t="s">
        <v>682</v>
      </c>
      <c r="MV1" s="69" t="s">
        <v>683</v>
      </c>
      <c r="MW1" s="69" t="s">
        <v>854</v>
      </c>
      <c r="MX1" s="69" t="s">
        <v>686</v>
      </c>
      <c r="MY1" s="69" t="s">
        <v>855</v>
      </c>
      <c r="MZ1" s="69" t="s">
        <v>689</v>
      </c>
      <c r="NA1" s="70" t="s">
        <v>856</v>
      </c>
    </row>
    <row r="2" spans="1:365">
      <c r="A2" s="53" t="str">
        <f>IF('1'!M18="","",'1'!M18)</f>
        <v/>
      </c>
      <c r="B2" s="53" t="str">
        <f>IF('2'!D7="","",'2'!D7)</f>
        <v/>
      </c>
      <c r="C2" s="53" t="str">
        <f>IF('2'!E7="","",'2'!E7)</f>
        <v/>
      </c>
      <c r="D2" s="53" t="str">
        <f>IF('2'!F7="","",'2'!F7)</f>
        <v/>
      </c>
      <c r="E2" s="53" t="str">
        <f>IF('2'!G7="","",'2'!G7)</f>
        <v/>
      </c>
      <c r="F2" s="53" t="str">
        <f>IF('2'!H7="","",'2'!H7)</f>
        <v/>
      </c>
      <c r="G2" s="53" t="str">
        <f>IF('2'!I7="","",'2'!I7)</f>
        <v/>
      </c>
      <c r="H2" s="53" t="str">
        <f>IF('2'!J7="","",'2'!J7)</f>
        <v/>
      </c>
      <c r="I2" s="53" t="str">
        <f>IF('2'!D8="","",'2'!D8)</f>
        <v/>
      </c>
      <c r="J2" s="53" t="str">
        <f>IF('2'!E8="","",'2'!E8)</f>
        <v/>
      </c>
      <c r="K2" s="53" t="str">
        <f>IF('2'!F8="","",'2'!F8)</f>
        <v/>
      </c>
      <c r="L2" s="53" t="str">
        <f>IF('2'!G8="","",'2'!G8)</f>
        <v/>
      </c>
      <c r="M2" s="53" t="str">
        <f>IF('2'!H8="","",'2'!H8)</f>
        <v/>
      </c>
      <c r="N2" s="53" t="str">
        <f>IF('2'!I8="","",'2'!I8)</f>
        <v/>
      </c>
      <c r="O2" s="53" t="str">
        <f>IF('2'!J8="","",'2'!J8)</f>
        <v/>
      </c>
      <c r="P2" s="53" t="str">
        <f>IF('2'!D9="","",'2'!D9)</f>
        <v/>
      </c>
      <c r="Q2" s="53" t="str">
        <f>IF('2'!E9="","",'2'!E9)</f>
        <v/>
      </c>
      <c r="R2" s="53" t="str">
        <f>IF('2'!F9="","",'2'!F9)</f>
        <v/>
      </c>
      <c r="S2" s="53" t="str">
        <f>IF('2'!G9="","",'2'!G9)</f>
        <v/>
      </c>
      <c r="T2" s="53" t="str">
        <f>IF('2'!H9="","",'2'!H9)</f>
        <v/>
      </c>
      <c r="U2" s="53" t="str">
        <f>IF('2'!I9="","",'2'!I9)</f>
        <v/>
      </c>
      <c r="V2" s="53" t="str">
        <f>IF('2'!J9="","",'2'!J9)</f>
        <v/>
      </c>
      <c r="W2" s="53" t="str">
        <f>IF('2'!D10="","",'2'!D10)</f>
        <v/>
      </c>
      <c r="X2" s="53" t="str">
        <f>IF('2'!E10="","",'2'!E10)</f>
        <v/>
      </c>
      <c r="Y2" s="53" t="str">
        <f>IF('2'!F10="","",'2'!F10)</f>
        <v/>
      </c>
      <c r="Z2" s="53" t="str">
        <f>IF('2'!G10="","",'2'!G10)</f>
        <v/>
      </c>
      <c r="AA2" s="53" t="str">
        <f>IF('2'!H10="","",'2'!H10)</f>
        <v/>
      </c>
      <c r="AB2" s="53" t="str">
        <f>IF('2'!I10="","",'2'!I10)</f>
        <v/>
      </c>
      <c r="AC2" s="53" t="str">
        <f>IF('2'!J10="","",'2'!J10)</f>
        <v/>
      </c>
      <c r="AD2" s="53" t="str">
        <f>IF('2'!D11="","",'2'!D11)</f>
        <v/>
      </c>
      <c r="AE2" s="53" t="str">
        <f>IF('2'!E11="","",'2'!E11)</f>
        <v/>
      </c>
      <c r="AF2" s="53" t="str">
        <f>IF('2'!F11="","",'2'!F11)</f>
        <v/>
      </c>
      <c r="AG2" s="53" t="str">
        <f>IF('2'!G11="","",'2'!G11)</f>
        <v/>
      </c>
      <c r="AH2" s="53" t="str">
        <f>IF('2'!H11="","",'2'!H11)</f>
        <v/>
      </c>
      <c r="AI2" s="53" t="str">
        <f>IF('2'!I11="","",'2'!I11)</f>
        <v/>
      </c>
      <c r="AJ2" s="53" t="str">
        <f>IF('2'!J11="","",'2'!J11)</f>
        <v/>
      </c>
      <c r="AK2" s="53" t="str">
        <f>IF('2'!D12="","",'2'!D12)</f>
        <v/>
      </c>
      <c r="AL2" s="53" t="str">
        <f>IF('2'!E12="","",'2'!E12)</f>
        <v/>
      </c>
      <c r="AM2" s="53" t="str">
        <f>IF('2'!F12="","",'2'!F12)</f>
        <v/>
      </c>
      <c r="AN2" s="53" t="str">
        <f>IF('2'!G12="","",'2'!G12)</f>
        <v/>
      </c>
      <c r="AO2" s="53" t="str">
        <f>IF('2'!H12="","",'2'!H12)</f>
        <v/>
      </c>
      <c r="AP2" s="53" t="str">
        <f>IF('2'!I12="","",'2'!I12)</f>
        <v/>
      </c>
      <c r="AQ2" s="53" t="str">
        <f>IF('2'!J12="","",'2'!J12)</f>
        <v/>
      </c>
      <c r="AR2" s="53" t="str">
        <f>IF('2'!D13="","",'2'!D13)</f>
        <v/>
      </c>
      <c r="AS2" s="53" t="str">
        <f>IF('2'!E13="","",'2'!E13)</f>
        <v/>
      </c>
      <c r="AT2" s="53" t="str">
        <f>IF('2'!F13="","",'2'!F13)</f>
        <v/>
      </c>
      <c r="AU2" s="53" t="str">
        <f>IF('2'!G13="","",'2'!G13)</f>
        <v/>
      </c>
      <c r="AV2" s="53" t="str">
        <f>IF('2'!H13="","",'2'!H13)</f>
        <v/>
      </c>
      <c r="AW2" s="53" t="str">
        <f>IF('2'!I13="","",'2'!I13)</f>
        <v/>
      </c>
      <c r="AX2" s="53" t="str">
        <f>IF('2'!J13="","",'2'!J13)</f>
        <v/>
      </c>
      <c r="AY2" s="53" t="str">
        <f>IF('2'!D14="","",'2'!D14)</f>
        <v/>
      </c>
      <c r="AZ2" s="53" t="str">
        <f>IF('2'!E14="","",'2'!E14)</f>
        <v/>
      </c>
      <c r="BA2" s="53" t="str">
        <f>IF('2'!F14="","",'2'!F14)</f>
        <v/>
      </c>
      <c r="BB2" s="53" t="str">
        <f>IF('2'!G14="","",'2'!G14)</f>
        <v/>
      </c>
      <c r="BC2" s="53" t="str">
        <f>IF('2'!H14="","",'2'!H14)</f>
        <v/>
      </c>
      <c r="BD2" s="53" t="str">
        <f>IF('2'!I14="","",'2'!I14)</f>
        <v/>
      </c>
      <c r="BE2" s="53" t="str">
        <f>IF('2'!J14="","",'2'!J14)</f>
        <v/>
      </c>
      <c r="BF2" s="53" t="str">
        <f>IF('2'!D15="","",'2'!D15)</f>
        <v/>
      </c>
      <c r="BG2" s="53" t="str">
        <f>IF('2'!E15="","",'2'!E15)</f>
        <v/>
      </c>
      <c r="BH2" s="53" t="str">
        <f>IF('2'!F15="","",'2'!F15)</f>
        <v/>
      </c>
      <c r="BI2" s="53" t="str">
        <f>IF('2'!G15="","",'2'!G15)</f>
        <v/>
      </c>
      <c r="BJ2" s="53" t="str">
        <f>IF('2'!H15="","",'2'!H15)</f>
        <v/>
      </c>
      <c r="BK2" s="53" t="str">
        <f>IF('2'!I15="","",'2'!I15)</f>
        <v/>
      </c>
      <c r="BL2" s="53" t="str">
        <f>IF('2'!J15="","",'2'!J15)</f>
        <v/>
      </c>
      <c r="BM2" s="53" t="str">
        <f>IF('2'!D16="","",'2'!D16)</f>
        <v/>
      </c>
      <c r="BN2" s="53" t="str">
        <f>IF('2'!E16="","",'2'!E16)</f>
        <v/>
      </c>
      <c r="BO2" s="53" t="str">
        <f>IF('2'!F16="","",'2'!F16)</f>
        <v/>
      </c>
      <c r="BP2" s="53" t="str">
        <f>IF('2'!G16="","",'2'!G16)</f>
        <v/>
      </c>
      <c r="BQ2" s="53" t="str">
        <f>IF('2'!H16="","",'2'!H16)</f>
        <v/>
      </c>
      <c r="BR2" s="53" t="str">
        <f>IF('2'!I16="","",'2'!I16)</f>
        <v/>
      </c>
      <c r="BS2" s="53" t="str">
        <f>IF('2'!J16="","",'2'!J16)</f>
        <v/>
      </c>
      <c r="BT2" s="53" t="str">
        <f>IF('2'!D17="","",'2'!D17)</f>
        <v/>
      </c>
      <c r="BU2" s="53" t="str">
        <f>IF('2'!E17="","",'2'!E17)</f>
        <v/>
      </c>
      <c r="BV2" s="53" t="str">
        <f>IF('2'!F17="","",'2'!F17)</f>
        <v/>
      </c>
      <c r="BW2" s="53" t="str">
        <f>IF('2'!G17="","",'2'!G17)</f>
        <v/>
      </c>
      <c r="BX2" s="53" t="str">
        <f>IF('2'!H17="","",'2'!H17)</f>
        <v/>
      </c>
      <c r="BY2" s="53" t="str">
        <f>IF('2'!I17="","",'2'!I17)</f>
        <v/>
      </c>
      <c r="BZ2" s="53" t="str">
        <f>IF('2'!J17="","",'2'!J17)</f>
        <v/>
      </c>
      <c r="CA2" s="53" t="str">
        <f>IF('2'!D18="","",'2'!D18)</f>
        <v/>
      </c>
      <c r="CB2" s="53" t="str">
        <f>IF('2'!E18="","",'2'!E18)</f>
        <v/>
      </c>
      <c r="CC2" s="53" t="str">
        <f>IF('2'!F18="","",'2'!F18)</f>
        <v/>
      </c>
      <c r="CD2" s="53" t="str">
        <f>IF('2'!G18="","",'2'!G18)</f>
        <v/>
      </c>
      <c r="CE2" s="53" t="str">
        <f>IF('2'!H18="","",'2'!H18)</f>
        <v/>
      </c>
      <c r="CF2" s="53" t="str">
        <f>IF('2'!I18="","",'2'!I18)</f>
        <v/>
      </c>
      <c r="CG2" s="53" t="str">
        <f>IF('2'!J18="","",'2'!J18)</f>
        <v/>
      </c>
      <c r="CH2" s="53" t="str">
        <f>IF('2'!D19="","",'2'!D19)</f>
        <v/>
      </c>
      <c r="CI2" s="53" t="str">
        <f>IF('2'!E19="","",'2'!E19)</f>
        <v/>
      </c>
      <c r="CJ2" s="53" t="str">
        <f>IF('2'!F19="","",'2'!F19)</f>
        <v/>
      </c>
      <c r="CK2" s="53" t="str">
        <f>IF('2'!G19="","",'2'!G19)</f>
        <v/>
      </c>
      <c r="CL2" s="53" t="str">
        <f>IF('2'!H19="","",'2'!H19)</f>
        <v/>
      </c>
      <c r="CM2" s="53" t="str">
        <f>IF('2'!I19="","",'2'!I19)</f>
        <v/>
      </c>
      <c r="CN2" s="53" t="str">
        <f>IF('2'!J19="","",'2'!J19)</f>
        <v/>
      </c>
      <c r="CO2" s="53" t="str">
        <f>IF('2'!D20="","",'2'!D20)</f>
        <v/>
      </c>
      <c r="CP2" s="53" t="str">
        <f>IF('2'!E20="","",'2'!E20)</f>
        <v/>
      </c>
      <c r="CQ2" s="53" t="str">
        <f>IF('2'!F20="","",'2'!F20)</f>
        <v/>
      </c>
      <c r="CR2" s="53" t="str">
        <f>IF('2'!G20="","",'2'!G20)</f>
        <v/>
      </c>
      <c r="CS2" s="53" t="str">
        <f>IF('2'!H20="","",'2'!H20)</f>
        <v/>
      </c>
      <c r="CT2" s="53" t="str">
        <f>IF('2'!I20="","",'2'!I20)</f>
        <v/>
      </c>
      <c r="CU2" s="53" t="str">
        <f>IF('2'!J20="","",'2'!J20)</f>
        <v/>
      </c>
      <c r="CV2" s="53" t="str">
        <f>IF('2'!D21="","",'2'!D21)</f>
        <v/>
      </c>
      <c r="CW2" s="53" t="str">
        <f>IF('2'!E21="","",'2'!E21)</f>
        <v/>
      </c>
      <c r="CX2" s="53" t="str">
        <f>IF('2'!F21="","",'2'!F21)</f>
        <v/>
      </c>
      <c r="CY2" s="53" t="str">
        <f>IF('2'!G21="","",'2'!G21)</f>
        <v/>
      </c>
      <c r="CZ2" s="53" t="str">
        <f>IF('2'!H21="","",'2'!H21)</f>
        <v/>
      </c>
      <c r="DA2" s="53" t="str">
        <f>IF('2'!I21="","",'2'!I21)</f>
        <v/>
      </c>
      <c r="DB2" s="53" t="str">
        <f>IF('2'!J21="","",'2'!J21)</f>
        <v/>
      </c>
      <c r="DC2" s="53" t="str">
        <f>IF('2'!D22="","",'2'!D22)</f>
        <v/>
      </c>
      <c r="DD2" s="53" t="str">
        <f>IF('2'!E22="","",'2'!E22)</f>
        <v/>
      </c>
      <c r="DE2" s="53" t="str">
        <f>IF('2'!F22="","",'2'!F22)</f>
        <v/>
      </c>
      <c r="DF2" s="53" t="str">
        <f>IF('2'!G22="","",'2'!G22)</f>
        <v/>
      </c>
      <c r="DG2" s="53" t="str">
        <f>IF('2'!H22="","",'2'!H22)</f>
        <v/>
      </c>
      <c r="DH2" s="53" t="str">
        <f>IF('2'!I22="","",'2'!I22)</f>
        <v/>
      </c>
      <c r="DI2" s="53" t="str">
        <f>IF('2'!J22="","",'2'!J22)</f>
        <v/>
      </c>
      <c r="DJ2" s="53" t="str">
        <f>IF('2'!D23="","",'2'!D23)</f>
        <v/>
      </c>
      <c r="DK2" s="53" t="str">
        <f>IF('2'!E23="","",'2'!E23)</f>
        <v/>
      </c>
      <c r="DL2" s="53" t="str">
        <f>IF('2'!F23="","",'2'!F23)</f>
        <v/>
      </c>
      <c r="DM2" s="53" t="str">
        <f>IF('2'!G23="","",'2'!G23)</f>
        <v/>
      </c>
      <c r="DN2" s="53" t="str">
        <f>IF('2'!H23="","",'2'!H23)</f>
        <v/>
      </c>
      <c r="DO2" s="53" t="str">
        <f>IF('2'!I23="","",'2'!I23)</f>
        <v/>
      </c>
      <c r="DP2" s="53" t="str">
        <f>IF('2'!J23="","",'2'!J23)</f>
        <v/>
      </c>
      <c r="DQ2" s="53" t="str">
        <f>IF('2'!D24="","",'2'!D24)</f>
        <v/>
      </c>
      <c r="DR2" s="53" t="str">
        <f>IF('2'!E24="","",'2'!E24)</f>
        <v/>
      </c>
      <c r="DS2" s="53" t="str">
        <f>IF('2'!F24="","",'2'!F24)</f>
        <v/>
      </c>
      <c r="DT2" s="53" t="str">
        <f>IF('2'!G24="","",'2'!G24)</f>
        <v/>
      </c>
      <c r="DU2" s="53" t="str">
        <f>IF('2'!H24="","",'2'!H24)</f>
        <v/>
      </c>
      <c r="DV2" s="53" t="str">
        <f>IF('2'!I24="","",'2'!I24)</f>
        <v/>
      </c>
      <c r="DW2" s="53" t="str">
        <f>IF('2'!J24="","",'2'!J24)</f>
        <v/>
      </c>
      <c r="DX2" s="53" t="str">
        <f>IF('2'!D25="","",'2'!D25)</f>
        <v/>
      </c>
      <c r="DY2" s="53" t="str">
        <f>IF('2'!E25="","",'2'!E25)</f>
        <v/>
      </c>
      <c r="DZ2" s="53" t="str">
        <f>IF('2'!F25="","",'2'!F25)</f>
        <v/>
      </c>
      <c r="EA2" s="53" t="str">
        <f>IF('2'!G25="","",'2'!G25)</f>
        <v/>
      </c>
      <c r="EB2" s="53" t="str">
        <f>IF('2'!H25="","",'2'!H25)</f>
        <v/>
      </c>
      <c r="EC2" s="53" t="str">
        <f>IF('2'!I25="","",'2'!I25)</f>
        <v/>
      </c>
      <c r="ED2" s="53" t="str">
        <f>IF('2'!J25="","",'2'!J25)</f>
        <v/>
      </c>
      <c r="EE2" s="53" t="str">
        <f>IF('2'!D26="","",'2'!D26)</f>
        <v/>
      </c>
      <c r="EF2" s="53" t="str">
        <f>IF('2'!E26="","",'2'!E26)</f>
        <v/>
      </c>
      <c r="EG2" s="53" t="str">
        <f>IF('2'!F26="","",'2'!F26)</f>
        <v/>
      </c>
      <c r="EH2" s="53" t="str">
        <f>IF('2'!G26="","",'2'!G26)</f>
        <v/>
      </c>
      <c r="EI2" s="53" t="str">
        <f>IF('2'!H26="","",'2'!H26)</f>
        <v/>
      </c>
      <c r="EJ2" s="53" t="str">
        <f>IF('2'!I26="","",'2'!I26)</f>
        <v/>
      </c>
      <c r="EK2" s="53" t="str">
        <f>IF('2'!J26="","",'2'!J26)</f>
        <v/>
      </c>
      <c r="EL2" s="53" t="str">
        <f>IF('2'!D27="","",'2'!D27)</f>
        <v/>
      </c>
      <c r="EM2" s="53" t="str">
        <f>IF('2'!E27="","",'2'!E27)</f>
        <v/>
      </c>
      <c r="EN2" s="53" t="str">
        <f>IF('2'!F27="","",'2'!F27)</f>
        <v/>
      </c>
      <c r="EO2" s="53" t="str">
        <f>IF('2'!G27="","",'2'!G27)</f>
        <v/>
      </c>
      <c r="EP2" s="53" t="str">
        <f>IF('2'!H27="","",'2'!H27)</f>
        <v/>
      </c>
      <c r="EQ2" s="53" t="str">
        <f>IF('2'!I27="","",'2'!I27)</f>
        <v/>
      </c>
      <c r="ER2" s="53" t="str">
        <f>IF('2'!J27="","",'2'!J27)</f>
        <v/>
      </c>
      <c r="ES2" s="53" t="str">
        <f>IF('2'!D28="","",'2'!D28)</f>
        <v/>
      </c>
      <c r="ET2" s="53" t="str">
        <f>IF('2'!E28="","",'2'!E28)</f>
        <v/>
      </c>
      <c r="EU2" s="53" t="str">
        <f>IF('2'!F28="","",'2'!F28)</f>
        <v/>
      </c>
      <c r="EV2" s="53" t="str">
        <f>IF('2'!G28="","",'2'!G28)</f>
        <v/>
      </c>
      <c r="EW2" s="53" t="str">
        <f>IF('2'!H28="","",'2'!H28)</f>
        <v/>
      </c>
      <c r="EX2" s="53" t="str">
        <f>IF('2'!I28="","",'2'!I28)</f>
        <v/>
      </c>
      <c r="EY2" s="53" t="str">
        <f>IF('2'!J28="","",'2'!J28)</f>
        <v/>
      </c>
      <c r="EZ2" s="53" t="str">
        <f>IF('2'!D29="","",'2'!D29)</f>
        <v/>
      </c>
      <c r="FA2" s="53" t="str">
        <f>IF('2'!E29="","",'2'!E29)</f>
        <v/>
      </c>
      <c r="FB2" s="53" t="str">
        <f>IF('2'!F29="","",'2'!F29)</f>
        <v/>
      </c>
      <c r="FC2" s="53" t="str">
        <f>IF('2'!G29="","",'2'!G29)</f>
        <v/>
      </c>
      <c r="FD2" s="53" t="str">
        <f>IF('2'!H29="","",'2'!H29)</f>
        <v/>
      </c>
      <c r="FE2" s="53" t="str">
        <f>IF('2'!I29="","",'2'!I29)</f>
        <v/>
      </c>
      <c r="FF2" s="53" t="str">
        <f>IF('2'!J29="","",'2'!J29)</f>
        <v/>
      </c>
      <c r="FG2" s="53" t="str">
        <f>IF('2'!D30="","",'2'!D30)</f>
        <v/>
      </c>
      <c r="FH2" s="53" t="str">
        <f>IF('2'!E30="","",'2'!E30)</f>
        <v/>
      </c>
      <c r="FI2" s="53" t="str">
        <f>IF('2'!F30="","",'2'!F30)</f>
        <v/>
      </c>
      <c r="FJ2" s="53" t="str">
        <f>IF('2'!G30="","",'2'!G30)</f>
        <v/>
      </c>
      <c r="FK2" s="53" t="str">
        <f>IF('2'!H30="","",'2'!H30)</f>
        <v/>
      </c>
      <c r="FL2" s="53" t="str">
        <f>IF('2'!I30="","",'2'!I30)</f>
        <v/>
      </c>
      <c r="FM2" s="53" t="str">
        <f>IF('2'!J30="","",'2'!J30)</f>
        <v/>
      </c>
      <c r="FN2" s="53" t="str">
        <f>IF('2'!D31="","",'2'!D31)</f>
        <v/>
      </c>
      <c r="FO2" s="53" t="str">
        <f>IF('2'!E31="","",'2'!E31)</f>
        <v/>
      </c>
      <c r="FP2" s="53" t="str">
        <f>IF('2'!F31="","",'2'!F31)</f>
        <v/>
      </c>
      <c r="FQ2" s="53" t="str">
        <f>IF('2'!G31="","",'2'!G31)</f>
        <v/>
      </c>
      <c r="FR2" s="53" t="str">
        <f>IF('2'!H31="","",'2'!H31)</f>
        <v/>
      </c>
      <c r="FS2" s="53" t="str">
        <f>IF('2'!I31="","",'2'!I31)</f>
        <v/>
      </c>
      <c r="FT2" s="53" t="str">
        <f>IF('2'!J31="","",'2'!J31)</f>
        <v/>
      </c>
      <c r="FU2" s="53" t="str">
        <f>IF('2'!D32="","",'2'!D32)</f>
        <v/>
      </c>
      <c r="FV2" s="53" t="str">
        <f>IF('2'!E32="","",'2'!E32)</f>
        <v/>
      </c>
      <c r="FW2" s="53" t="str">
        <f>IF('2'!F32="","",'2'!F32)</f>
        <v/>
      </c>
      <c r="FX2" s="53" t="str">
        <f>IF('2'!G32="","",'2'!G32)</f>
        <v/>
      </c>
      <c r="FY2" s="53" t="str">
        <f>IF('2'!H32="","",'2'!H32)</f>
        <v/>
      </c>
      <c r="FZ2" s="53" t="str">
        <f>IF('2'!I32="","",'2'!I32)</f>
        <v/>
      </c>
      <c r="GA2" s="53" t="str">
        <f>IF('2'!J32="","",'2'!J32)</f>
        <v/>
      </c>
      <c r="GB2" s="53" t="str">
        <f>IF('2'!D33="","",'2'!D33)</f>
        <v/>
      </c>
      <c r="GC2" s="53" t="str">
        <f>IF('2'!E33="","",'2'!E33)</f>
        <v/>
      </c>
      <c r="GD2" s="53" t="str">
        <f>IF('2'!F33="","",'2'!F33)</f>
        <v/>
      </c>
      <c r="GE2" s="53" t="str">
        <f>IF('2'!G33="","",'2'!G33)</f>
        <v/>
      </c>
      <c r="GF2" s="53" t="str">
        <f>IF('2'!H33="","",'2'!H33)</f>
        <v/>
      </c>
      <c r="GG2" s="53" t="str">
        <f>IF('2'!I33="","",'2'!I33)</f>
        <v/>
      </c>
      <c r="GH2" s="53" t="str">
        <f>IF('2'!J33="","",'2'!J33)</f>
        <v/>
      </c>
      <c r="GI2" s="53" t="str">
        <f>IF('2'!D34="","",'2'!D34)</f>
        <v/>
      </c>
      <c r="GJ2" s="53" t="str">
        <f>IF('2'!E34="","",'2'!E34)</f>
        <v/>
      </c>
      <c r="GK2" s="53" t="str">
        <f>IF('2'!F34="","",'2'!F34)</f>
        <v/>
      </c>
      <c r="GL2" s="53" t="str">
        <f>IF('2'!G34="","",'2'!G34)</f>
        <v/>
      </c>
      <c r="GM2" s="53" t="str">
        <f>IF('2'!H34="","",'2'!H34)</f>
        <v/>
      </c>
      <c r="GN2" s="53" t="str">
        <f>IF('2'!I34="","",'2'!I34)</f>
        <v/>
      </c>
      <c r="GO2" s="53" t="str">
        <f>IF('2'!J34="","",'2'!J34)</f>
        <v/>
      </c>
      <c r="GP2" s="53" t="str">
        <f>IF('2'!D35="","",'2'!D35)</f>
        <v/>
      </c>
      <c r="GQ2" s="53" t="str">
        <f>IF('2'!E35="","",'2'!E35)</f>
        <v/>
      </c>
      <c r="GR2" s="53" t="str">
        <f>IF('2'!F35="","",'2'!F35)</f>
        <v/>
      </c>
      <c r="GS2" s="53" t="str">
        <f>IF('2'!G35="","",'2'!G35)</f>
        <v/>
      </c>
      <c r="GT2" s="53" t="str">
        <f>IF('2'!H35="","",'2'!H35)</f>
        <v/>
      </c>
      <c r="GU2" s="53" t="str">
        <f>IF('2'!I35="","",'2'!I35)</f>
        <v/>
      </c>
      <c r="GV2" s="53" t="str">
        <f>IF('2'!J35="","",'2'!J35)</f>
        <v/>
      </c>
      <c r="GW2" s="53" t="str">
        <f>IF('2'!D36="","",'2'!D36)</f>
        <v/>
      </c>
      <c r="GX2" s="53" t="str">
        <f>IF('2'!E36="","",'2'!E36)</f>
        <v/>
      </c>
      <c r="GY2" s="53" t="str">
        <f>IF('2'!F36="","",'2'!F36)</f>
        <v/>
      </c>
      <c r="GZ2" s="53" t="str">
        <f>IF('2'!G36="","",'2'!G36)</f>
        <v/>
      </c>
      <c r="HA2" s="53" t="str">
        <f>IF('2'!H36="","",'2'!H36)</f>
        <v/>
      </c>
      <c r="HB2" s="53" t="str">
        <f>IF('2'!I36="","",'2'!I36)</f>
        <v/>
      </c>
      <c r="HC2" s="53" t="str">
        <f>IF('2'!J36="","",'2'!J36)</f>
        <v/>
      </c>
      <c r="HD2" s="53" t="str">
        <f>IF('2'!D37="","",'2'!D37)</f>
        <v/>
      </c>
      <c r="HE2" s="53" t="str">
        <f>IF('2'!E37="","",'2'!E37)</f>
        <v/>
      </c>
      <c r="HF2" s="53" t="str">
        <f>IF('2'!F37="","",'2'!F37)</f>
        <v/>
      </c>
      <c r="HG2" s="53" t="str">
        <f>IF('2'!G37="","",'2'!G37)</f>
        <v/>
      </c>
      <c r="HH2" s="53" t="str">
        <f>IF('2'!H37="","",'2'!H37)</f>
        <v/>
      </c>
      <c r="HI2" s="53" t="str">
        <f>IF('2'!I37="","",'2'!I37)</f>
        <v/>
      </c>
      <c r="HJ2" s="53" t="str">
        <f>IF('2'!J37="","",'2'!J37)</f>
        <v/>
      </c>
      <c r="HK2" s="53" t="str">
        <f>IF('2'!D38="","",'2'!D38)</f>
        <v/>
      </c>
      <c r="HL2" s="53" t="str">
        <f>IF('2'!E38="","",'2'!E38)</f>
        <v/>
      </c>
      <c r="HM2" s="53" t="str">
        <f>IF('2'!F38="","",'2'!F38)</f>
        <v/>
      </c>
      <c r="HN2" s="53" t="str">
        <f>IF('2'!G38="","",'2'!G38)</f>
        <v/>
      </c>
      <c r="HO2" s="53" t="str">
        <f>IF('2'!H38="","",'2'!H38)</f>
        <v/>
      </c>
      <c r="HP2" s="53" t="str">
        <f>IF('2'!I38="","",'2'!I38)</f>
        <v/>
      </c>
      <c r="HQ2" s="53" t="str">
        <f>IF('2'!J38="","",'2'!J38)</f>
        <v/>
      </c>
      <c r="HR2" s="53" t="str">
        <f>IF('2'!D39="","",'2'!D39)</f>
        <v/>
      </c>
      <c r="HS2" s="53" t="str">
        <f>IF('2'!E39="","",'2'!E39)</f>
        <v/>
      </c>
      <c r="HT2" s="53" t="str">
        <f>IF('2'!F39="","",'2'!F39)</f>
        <v/>
      </c>
      <c r="HU2" s="53" t="str">
        <f>IF('2'!G39="","",'2'!G39)</f>
        <v/>
      </c>
      <c r="HV2" s="53" t="str">
        <f>IF('2'!H39="","",'2'!H39)</f>
        <v/>
      </c>
      <c r="HW2" s="53" t="str">
        <f>IF('2'!I39="","",'2'!I39)</f>
        <v/>
      </c>
      <c r="HX2" s="53" t="str">
        <f>IF('2'!J39="","",'2'!J39)</f>
        <v/>
      </c>
      <c r="HY2" s="53" t="str">
        <f>IF('2'!D40="","",'2'!D40)</f>
        <v/>
      </c>
      <c r="HZ2" s="53" t="str">
        <f>IF('2'!E40="","",'2'!E40)</f>
        <v/>
      </c>
      <c r="IA2" s="53" t="str">
        <f>IF('2'!F40="","",'2'!F40)</f>
        <v/>
      </c>
      <c r="IB2" s="53" t="str">
        <f>IF('2'!G40="","",'2'!G40)</f>
        <v/>
      </c>
      <c r="IC2" s="53" t="str">
        <f>IF('2'!H40="","",'2'!H40)</f>
        <v/>
      </c>
      <c r="ID2" s="53" t="str">
        <f>IF('2'!I40="","",'2'!I40)</f>
        <v/>
      </c>
      <c r="IE2" s="53" t="str">
        <f>IF('2'!J40="","",'2'!J40)</f>
        <v/>
      </c>
      <c r="IF2" s="53" t="str">
        <f>IF('2'!D41="","",'2'!D41)</f>
        <v/>
      </c>
      <c r="IG2" s="53" t="str">
        <f>IF('2'!E41="","",'2'!E41)</f>
        <v/>
      </c>
      <c r="IH2" s="53" t="str">
        <f>IF('2'!F41="","",'2'!F41)</f>
        <v/>
      </c>
      <c r="II2" s="53" t="str">
        <f>IF('2'!G41="","",'2'!G41)</f>
        <v/>
      </c>
      <c r="IJ2" s="53" t="str">
        <f>IF('2'!H41="","",'2'!H41)</f>
        <v/>
      </c>
      <c r="IK2" s="53" t="str">
        <f>IF('2'!I41="","",'2'!I41)</f>
        <v/>
      </c>
      <c r="IL2" s="53" t="str">
        <f>IF('2'!J41="","",'2'!J41)</f>
        <v/>
      </c>
      <c r="IM2" s="53" t="str">
        <f>IF('2'!D42="","",'2'!D42)</f>
        <v/>
      </c>
      <c r="IN2" s="53" t="str">
        <f>IF('2'!E42="","",'2'!E42)</f>
        <v/>
      </c>
      <c r="IO2" s="53" t="str">
        <f>IF('2'!F42="","",'2'!F42)</f>
        <v/>
      </c>
      <c r="IP2" s="53" t="str">
        <f>IF('2'!G42="","",'2'!G42)</f>
        <v/>
      </c>
      <c r="IQ2" s="53" t="str">
        <f>IF('2'!H42="","",'2'!H42)</f>
        <v/>
      </c>
      <c r="IR2" s="53" t="str">
        <f>IF('2'!I42="","",'2'!I42)</f>
        <v/>
      </c>
      <c r="IS2" s="53" t="str">
        <f>IF('2'!J42="","",'2'!J42)</f>
        <v/>
      </c>
      <c r="IT2" s="53" t="str">
        <f>IF('2'!D43="","",'2'!D43)</f>
        <v/>
      </c>
      <c r="IU2" s="53" t="str">
        <f>IF('2'!E43="","",'2'!E43)</f>
        <v/>
      </c>
      <c r="IV2" s="53" t="str">
        <f>IF('2'!F43="","",'2'!F43)</f>
        <v/>
      </c>
      <c r="IW2" s="53" t="str">
        <f>IF('2'!G43="","",'2'!G43)</f>
        <v/>
      </c>
      <c r="IX2" s="53" t="str">
        <f>IF('2'!H43="","",'2'!H43)</f>
        <v/>
      </c>
      <c r="IY2" s="53" t="str">
        <f>IF('2'!I43="","",'2'!I43)</f>
        <v/>
      </c>
      <c r="IZ2" s="53" t="str">
        <f>IF('2'!J43="","",'2'!J43)</f>
        <v/>
      </c>
      <c r="JA2" s="53" t="str">
        <f>IF('2'!D44="","",'2'!D44)</f>
        <v/>
      </c>
      <c r="JB2" s="53" t="str">
        <f>IF('2'!E44="","",'2'!E44)</f>
        <v/>
      </c>
      <c r="JC2" s="53" t="str">
        <f>IF('2'!F44="","",'2'!F44)</f>
        <v/>
      </c>
      <c r="JD2" s="53" t="str">
        <f>IF('2'!G44="","",'2'!G44)</f>
        <v/>
      </c>
      <c r="JE2" s="53" t="str">
        <f>IF('2'!H44="","",'2'!H44)</f>
        <v/>
      </c>
      <c r="JF2" s="53" t="str">
        <f>IF('2'!I44="","",'2'!I44)</f>
        <v/>
      </c>
      <c r="JG2" s="53" t="str">
        <f>IF('2'!J44="","",'2'!J44)</f>
        <v/>
      </c>
      <c r="JH2" s="53" t="str">
        <f>IF('2'!D45="","",'2'!D45)</f>
        <v/>
      </c>
      <c r="JI2" s="53" t="str">
        <f>IF('2'!E45="","",'2'!E45)</f>
        <v/>
      </c>
      <c r="JJ2" s="53" t="str">
        <f>IF('2'!F45="","",'2'!F45)</f>
        <v/>
      </c>
      <c r="JK2" s="53" t="str">
        <f>IF('2'!G45="","",'2'!G45)</f>
        <v/>
      </c>
      <c r="JL2" s="53" t="str">
        <f>IF('2'!H45="","",'2'!H45)</f>
        <v/>
      </c>
      <c r="JM2" s="53" t="str">
        <f>IF('2'!I45="","",'2'!I45)</f>
        <v/>
      </c>
      <c r="JN2" s="53" t="str">
        <f>IF('2'!J45="","",'2'!J45)</f>
        <v/>
      </c>
      <c r="JO2" s="53" t="str">
        <f>IF('2'!D46="","",'2'!D46)</f>
        <v/>
      </c>
      <c r="JP2" s="53" t="str">
        <f>IF('2'!E46="","",'2'!E46)</f>
        <v/>
      </c>
      <c r="JQ2" s="53" t="str">
        <f>IF('2'!F46="","",'2'!F46)</f>
        <v/>
      </c>
      <c r="JR2" s="53" t="str">
        <f>IF('2'!G46="","",'2'!G46)</f>
        <v/>
      </c>
      <c r="JS2" s="53" t="str">
        <f>IF('2'!H46="","",'2'!H46)</f>
        <v/>
      </c>
      <c r="JT2" s="53" t="str">
        <f>IF('2'!I46="","",'2'!I46)</f>
        <v/>
      </c>
      <c r="JU2" s="53" t="str">
        <f>IF('2'!J46="","",'2'!J46)</f>
        <v/>
      </c>
      <c r="JV2" s="53" t="str">
        <f>IF('2'!D47="","",'2'!D47)</f>
        <v/>
      </c>
      <c r="JW2" s="53" t="str">
        <f>IF('2'!E47="","",'2'!E47)</f>
        <v/>
      </c>
      <c r="JX2" s="53" t="str">
        <f>IF('2'!F47="","",'2'!F47)</f>
        <v/>
      </c>
      <c r="JY2" s="53" t="str">
        <f>IF('2'!G47="","",'2'!G47)</f>
        <v/>
      </c>
      <c r="JZ2" s="53" t="str">
        <f>IF('2'!H47="","",'2'!H47)</f>
        <v/>
      </c>
      <c r="KA2" s="53" t="str">
        <f>IF('2'!I47="","",'2'!I47)</f>
        <v/>
      </c>
      <c r="KB2" s="53" t="str">
        <f>IF('2'!J47="","",'2'!J47)</f>
        <v/>
      </c>
      <c r="KC2" s="53" t="str">
        <f>IF('2'!D48="","",'2'!D48)</f>
        <v/>
      </c>
      <c r="KD2" s="53" t="str">
        <f>IF('2'!E48="","",'2'!E48)</f>
        <v/>
      </c>
      <c r="KE2" s="53" t="str">
        <f>IF('2'!F48="","",'2'!F48)</f>
        <v/>
      </c>
      <c r="KF2" s="53" t="str">
        <f>IF('2'!G48="","",'2'!G48)</f>
        <v/>
      </c>
      <c r="KG2" s="53" t="str">
        <f>IF('2'!H48="","",'2'!H48)</f>
        <v/>
      </c>
      <c r="KH2" s="53" t="str">
        <f>IF('2'!I48="","",'2'!I48)</f>
        <v/>
      </c>
      <c r="KI2" s="53" t="str">
        <f>IF('2'!J48="","",'2'!J48)</f>
        <v/>
      </c>
      <c r="KJ2" s="53" t="str">
        <f>IF('2'!D49="","",'2'!D49)</f>
        <v/>
      </c>
      <c r="KK2" s="53" t="str">
        <f>IF('2'!E49="","",'2'!E49)</f>
        <v/>
      </c>
      <c r="KL2" s="53" t="str">
        <f>IF('2'!F49="","",'2'!F49)</f>
        <v/>
      </c>
      <c r="KM2" s="53" t="str">
        <f>IF('2'!G49="","",'2'!G49)</f>
        <v/>
      </c>
      <c r="KN2" s="53" t="str">
        <f>IF('2'!H49="","",'2'!H49)</f>
        <v/>
      </c>
      <c r="KO2" s="53" t="str">
        <f>IF('2'!I49="","",'2'!I49)</f>
        <v/>
      </c>
      <c r="KP2" s="53" t="str">
        <f>IF('2'!J49="","",'2'!J49)</f>
        <v/>
      </c>
      <c r="KQ2" s="53" t="str">
        <f>IF('2'!D50="","",'2'!D50)</f>
        <v/>
      </c>
      <c r="KR2" s="53" t="str">
        <f>IF('2'!E50="","",'2'!E50)</f>
        <v/>
      </c>
      <c r="KS2" s="53" t="str">
        <f>IF('2'!F50="","",'2'!F50)</f>
        <v/>
      </c>
      <c r="KT2" s="53" t="str">
        <f>IF('2'!G50="","",'2'!G50)</f>
        <v/>
      </c>
      <c r="KU2" s="53" t="str">
        <f>IF('2'!H50="","",'2'!H50)</f>
        <v/>
      </c>
      <c r="KV2" s="53" t="str">
        <f>IF('2'!I50="","",'2'!I50)</f>
        <v/>
      </c>
      <c r="KW2" s="53" t="str">
        <f>IF('2'!J50="","",'2'!J50)</f>
        <v/>
      </c>
      <c r="KX2" s="53" t="str">
        <f>IF('2'!D51="","",'2'!D51)</f>
        <v/>
      </c>
      <c r="KY2" s="53" t="str">
        <f>IF('2'!E51="","",'2'!E51)</f>
        <v/>
      </c>
      <c r="KZ2" s="53" t="str">
        <f>IF('2'!F51="","",'2'!F51)</f>
        <v/>
      </c>
      <c r="LA2" s="53" t="str">
        <f>IF('2'!G51="","",'2'!G51)</f>
        <v/>
      </c>
      <c r="LB2" s="53" t="str">
        <f>IF('2'!H51="","",'2'!H51)</f>
        <v/>
      </c>
      <c r="LC2" s="53" t="str">
        <f>IF('2'!I51="","",'2'!I51)</f>
        <v/>
      </c>
      <c r="LD2" s="53" t="str">
        <f>IF('2'!J51="","",'2'!J51)</f>
        <v/>
      </c>
      <c r="LE2" s="53" t="str">
        <f>IF('2'!D52="","",'2'!D52)</f>
        <v/>
      </c>
      <c r="LF2" s="53" t="str">
        <f>IF('2'!E52="","",'2'!E52)</f>
        <v/>
      </c>
      <c r="LG2" s="53" t="str">
        <f>IF('2'!F52="","",'2'!F52)</f>
        <v/>
      </c>
      <c r="LH2" s="53" t="str">
        <f>IF('2'!G52="","",'2'!G52)</f>
        <v/>
      </c>
      <c r="LI2" s="53" t="str">
        <f>IF('2'!H52="","",'2'!H52)</f>
        <v/>
      </c>
      <c r="LJ2" s="53" t="str">
        <f>IF('2'!I52="","",'2'!I52)</f>
        <v/>
      </c>
      <c r="LK2" s="53" t="str">
        <f>IF('2'!J52="","",'2'!J52)</f>
        <v/>
      </c>
      <c r="LL2" s="53" t="str">
        <f>IF('2'!D53="","",'2'!D53)</f>
        <v/>
      </c>
      <c r="LM2" s="53" t="str">
        <f>IF('2'!E53="","",'2'!E53)</f>
        <v/>
      </c>
      <c r="LN2" s="53" t="str">
        <f>IF('2'!F53="","",'2'!F53)</f>
        <v/>
      </c>
      <c r="LO2" s="53" t="str">
        <f>IF('2'!G53="","",'2'!G53)</f>
        <v/>
      </c>
      <c r="LP2" s="53" t="str">
        <f>IF('2'!H53="","",'2'!H53)</f>
        <v/>
      </c>
      <c r="LQ2" s="53" t="str">
        <f>IF('2'!I53="","",'2'!I53)</f>
        <v/>
      </c>
      <c r="LR2" s="53" t="str">
        <f>IF('2'!J53="","",'2'!J53)</f>
        <v/>
      </c>
      <c r="LS2" s="53" t="str">
        <f>IF('2'!D54="","",'2'!D54)</f>
        <v/>
      </c>
      <c r="LT2" s="53" t="str">
        <f>IF('2'!E54="","",'2'!E54)</f>
        <v/>
      </c>
      <c r="LU2" s="53" t="str">
        <f>IF('2'!F54="","",'2'!F54)</f>
        <v/>
      </c>
      <c r="LV2" s="53" t="str">
        <f>IF('2'!G54="","",'2'!G54)</f>
        <v/>
      </c>
      <c r="LW2" s="53" t="str">
        <f>IF('2'!H54="","",'2'!H54)</f>
        <v/>
      </c>
      <c r="LX2" s="53" t="str">
        <f>IF('2'!I54="","",'2'!I54)</f>
        <v/>
      </c>
      <c r="LY2" s="53" t="str">
        <f>IF('2'!J54="","",'2'!J54)</f>
        <v/>
      </c>
      <c r="LZ2" s="53" t="str">
        <f>IF('2'!D55="","",'2'!D55)</f>
        <v/>
      </c>
      <c r="MA2" s="53" t="str">
        <f>IF('2'!E55="","",'2'!E55)</f>
        <v/>
      </c>
      <c r="MB2" s="53" t="str">
        <f>IF('2'!F55="","",'2'!F55)</f>
        <v/>
      </c>
      <c r="MC2" s="53" t="str">
        <f>IF('2'!G55="","",'2'!G55)</f>
        <v/>
      </c>
      <c r="MD2" s="53" t="str">
        <f>IF('2'!H55="","",'2'!H55)</f>
        <v/>
      </c>
      <c r="ME2" s="53" t="str">
        <f>IF('2'!I55="","",'2'!I55)</f>
        <v/>
      </c>
      <c r="MF2" s="53" t="str">
        <f>IF('2'!J55="","",'2'!J55)</f>
        <v/>
      </c>
      <c r="MG2" s="53" t="str">
        <f>IF('2'!D56="","",'2'!D56)</f>
        <v/>
      </c>
      <c r="MH2" s="53" t="str">
        <f>IF('2'!E56="","",'2'!E56)</f>
        <v/>
      </c>
      <c r="MI2" s="53" t="str">
        <f>IF('2'!F56="","",'2'!F56)</f>
        <v/>
      </c>
      <c r="MJ2" s="53" t="str">
        <f>IF('2'!G56="","",'2'!G56)</f>
        <v/>
      </c>
      <c r="MK2" s="53" t="str">
        <f>IF('2'!H56="","",'2'!H56)</f>
        <v/>
      </c>
      <c r="ML2" s="53" t="str">
        <f>IF('2'!I56="","",'2'!I56)</f>
        <v/>
      </c>
      <c r="MM2" s="53" t="str">
        <f>IF('2'!J56="","",'2'!J56)</f>
        <v/>
      </c>
      <c r="MN2" s="53" t="str">
        <f>IF('2'!D57="","",'2'!D57)</f>
        <v/>
      </c>
      <c r="MO2" s="53" t="str">
        <f>IF('2'!E57="","",'2'!E57)</f>
        <v/>
      </c>
      <c r="MP2" s="53" t="str">
        <f>IF('2'!F57="","",'2'!F57)</f>
        <v/>
      </c>
      <c r="MQ2" s="53" t="str">
        <f>IF('2'!G57="","",'2'!G57)</f>
        <v/>
      </c>
      <c r="MR2" s="53" t="str">
        <f>IF('2'!H57="","",'2'!H57)</f>
        <v/>
      </c>
      <c r="MS2" s="53" t="str">
        <f>IF('2'!I57="","",'2'!I57)</f>
        <v/>
      </c>
      <c r="MT2" s="53" t="str">
        <f>IF('2'!J57="","",'2'!J57)</f>
        <v/>
      </c>
      <c r="MU2" s="53" t="str">
        <f>IF('2'!D58="","",'2'!D58)</f>
        <v/>
      </c>
      <c r="MV2" s="53" t="str">
        <f>IF('2'!E58="","",'2'!E58)</f>
        <v/>
      </c>
      <c r="MW2" s="53" t="str">
        <f>IF('2'!F58="","",'2'!F58)</f>
        <v/>
      </c>
      <c r="MX2" s="53" t="str">
        <f>IF('2'!G58="","",'2'!G58)</f>
        <v/>
      </c>
      <c r="MY2" s="53" t="str">
        <f>IF('2'!H58="","",'2'!H58)</f>
        <v/>
      </c>
      <c r="MZ2" s="53" t="str">
        <f>IF('2'!I58="","",'2'!I58)</f>
        <v/>
      </c>
      <c r="NA2" s="53" t="str">
        <f>IF('2'!J58="","",'2'!J58)</f>
        <v/>
      </c>
    </row>
  </sheetData>
  <phoneticPr fontId="6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6C9AD-880D-4F0B-A9DD-A378E018ED23}">
  <dimension ref="A1:AC3"/>
  <sheetViews>
    <sheetView workbookViewId="0">
      <selection sqref="A1:A2"/>
    </sheetView>
  </sheetViews>
  <sheetFormatPr defaultColWidth="9" defaultRowHeight="16.5"/>
  <cols>
    <col min="1" max="16384" width="9" style="53"/>
  </cols>
  <sheetData>
    <row r="1" spans="1:29" ht="16.5" customHeight="1">
      <c r="A1" s="203" t="s">
        <v>91</v>
      </c>
      <c r="B1" s="204" t="s">
        <v>138</v>
      </c>
      <c r="C1" s="204"/>
      <c r="D1" s="205" t="s">
        <v>147</v>
      </c>
      <c r="E1" s="206"/>
      <c r="F1" s="206"/>
      <c r="G1" s="206"/>
      <c r="H1" s="206"/>
      <c r="I1" s="206"/>
      <c r="J1" s="206"/>
      <c r="K1" s="207" t="s">
        <v>149</v>
      </c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9"/>
      <c r="Y1" s="210" t="s">
        <v>164</v>
      </c>
      <c r="Z1" s="211"/>
      <c r="AA1" s="211"/>
      <c r="AB1" s="212"/>
      <c r="AC1" s="61"/>
    </row>
    <row r="2" spans="1:29" ht="66">
      <c r="A2" s="203"/>
      <c r="B2" s="54" t="s">
        <v>139</v>
      </c>
      <c r="C2" s="54" t="s">
        <v>140</v>
      </c>
      <c r="D2" s="55" t="s">
        <v>141</v>
      </c>
      <c r="E2" s="55" t="s">
        <v>142</v>
      </c>
      <c r="F2" s="55" t="s">
        <v>143</v>
      </c>
      <c r="G2" s="55" t="s">
        <v>144</v>
      </c>
      <c r="H2" s="55" t="s">
        <v>145</v>
      </c>
      <c r="I2" s="55" t="s">
        <v>146</v>
      </c>
      <c r="J2" s="55" t="s">
        <v>148</v>
      </c>
      <c r="K2" s="63" t="s">
        <v>150</v>
      </c>
      <c r="L2" s="63" t="s">
        <v>151</v>
      </c>
      <c r="M2" s="63" t="s">
        <v>152</v>
      </c>
      <c r="N2" s="63" t="s">
        <v>153</v>
      </c>
      <c r="O2" s="63" t="s">
        <v>154</v>
      </c>
      <c r="P2" s="63" t="s">
        <v>155</v>
      </c>
      <c r="Q2" s="63" t="s">
        <v>156</v>
      </c>
      <c r="R2" s="63" t="s">
        <v>157</v>
      </c>
      <c r="S2" s="63" t="s">
        <v>158</v>
      </c>
      <c r="T2" s="63" t="s">
        <v>159</v>
      </c>
      <c r="U2" s="63" t="s">
        <v>160</v>
      </c>
      <c r="V2" s="63" t="s">
        <v>161</v>
      </c>
      <c r="W2" s="63" t="s">
        <v>162</v>
      </c>
      <c r="X2" s="63" t="s">
        <v>163</v>
      </c>
      <c r="Y2" s="56" t="s">
        <v>165</v>
      </c>
      <c r="Z2" s="56" t="s">
        <v>166</v>
      </c>
      <c r="AA2" s="56" t="s">
        <v>167</v>
      </c>
      <c r="AB2" s="56" t="s">
        <v>168</v>
      </c>
      <c r="AC2" s="61" t="s">
        <v>169</v>
      </c>
    </row>
    <row r="3" spans="1:29">
      <c r="A3" s="53" t="str">
        <f>IF('1'!M18="","",'1'!M18)</f>
        <v/>
      </c>
      <c r="B3" s="53" t="b">
        <v>0</v>
      </c>
      <c r="C3" s="53" t="b">
        <v>0</v>
      </c>
      <c r="D3" s="53" t="b">
        <v>0</v>
      </c>
      <c r="E3" s="53" t="b">
        <v>0</v>
      </c>
      <c r="F3" s="53" t="b">
        <v>0</v>
      </c>
      <c r="G3" s="53" t="b">
        <v>0</v>
      </c>
      <c r="H3" s="53" t="b">
        <v>0</v>
      </c>
      <c r="I3" s="53" t="b">
        <v>0</v>
      </c>
      <c r="J3" s="53" t="str">
        <f>IF('3'!F11="","",'3'!F11)</f>
        <v/>
      </c>
      <c r="K3" s="53" t="b">
        <v>0</v>
      </c>
      <c r="L3" s="53" t="b">
        <v>0</v>
      </c>
      <c r="M3" s="53" t="b">
        <v>0</v>
      </c>
      <c r="N3" s="53" t="b">
        <v>0</v>
      </c>
      <c r="O3" s="53" t="b">
        <v>0</v>
      </c>
      <c r="P3" s="53" t="b">
        <v>0</v>
      </c>
      <c r="Q3" s="53" t="b">
        <v>0</v>
      </c>
      <c r="R3" s="53" t="b">
        <v>0</v>
      </c>
      <c r="S3" s="53" t="b">
        <v>0</v>
      </c>
      <c r="T3" s="53" t="b">
        <v>0</v>
      </c>
      <c r="U3" s="53" t="b">
        <v>0</v>
      </c>
      <c r="V3" s="53" t="b">
        <v>0</v>
      </c>
      <c r="W3" s="53" t="b">
        <v>0</v>
      </c>
      <c r="X3" s="53" t="str">
        <f>IF('3'!F17="","",'3'!F17)</f>
        <v/>
      </c>
      <c r="Y3" s="53" t="b">
        <v>0</v>
      </c>
      <c r="Z3" s="53" t="b">
        <v>0</v>
      </c>
      <c r="AA3" s="53" t="b">
        <v>0</v>
      </c>
      <c r="AB3" s="53" t="str">
        <f>IF('3'!F25="","",'3'!F25)</f>
        <v/>
      </c>
      <c r="AC3" s="53" t="str">
        <f>IF('3'!C29="","",'3'!C29)</f>
        <v/>
      </c>
    </row>
  </sheetData>
  <mergeCells count="5">
    <mergeCell ref="A1:A2"/>
    <mergeCell ref="B1:C1"/>
    <mergeCell ref="D1:J1"/>
    <mergeCell ref="K1:X1"/>
    <mergeCell ref="Y1:AB1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ご記入上の留意点</vt:lpstr>
      <vt:lpstr>1</vt:lpstr>
      <vt:lpstr>2</vt:lpstr>
      <vt:lpstr>3</vt:lpstr>
      <vt:lpstr>本体集計用1</vt:lpstr>
      <vt:lpstr>本体集計用2</vt:lpstr>
      <vt:lpstr>本体集計用3</vt:lpstr>
      <vt:lpstr>付帯集計用</vt:lpstr>
      <vt:lpstr>'1'!Print_Area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2023-08-17T06:46:07Z</dcterms:created>
  <dcterms:modified xsi:type="dcterms:W3CDTF">2025-08-18T01:58:34Z</dcterms:modified>
</cp:coreProperties>
</file>